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3215" windowHeight="11910"/>
  </bookViews>
  <sheets>
    <sheet name="Fall 2008" sheetId="1" r:id="rId1"/>
    <sheet name="Spring2009" sheetId="4" r:id="rId2"/>
    <sheet name="Summer2009" sheetId="5" r:id="rId3"/>
  </sheets>
  <calcPr calcId="125725"/>
</workbook>
</file>

<file path=xl/calcChain.xml><?xml version="1.0" encoding="utf-8"?>
<calcChain xmlns="http://schemas.openxmlformats.org/spreadsheetml/2006/main">
  <c r="G24" i="5"/>
  <c r="F24"/>
  <c r="E24"/>
  <c r="D24"/>
  <c r="C24"/>
  <c r="M31"/>
  <c r="G141" i="4"/>
  <c r="F141"/>
  <c r="E141"/>
  <c r="D141"/>
  <c r="C141"/>
  <c r="M131"/>
  <c r="G99" i="1"/>
  <c r="F99"/>
  <c r="E99"/>
  <c r="D99"/>
  <c r="C99"/>
  <c r="G23" i="5"/>
  <c r="F23"/>
  <c r="E23"/>
  <c r="D23"/>
  <c r="C23"/>
  <c r="B23"/>
  <c r="G28"/>
  <c r="F31"/>
  <c r="F33" s="1"/>
  <c r="E28"/>
  <c r="D31"/>
  <c r="D33" s="1"/>
  <c r="H108" i="1"/>
  <c r="G107"/>
  <c r="F107"/>
  <c r="E107"/>
  <c r="D107"/>
  <c r="C107"/>
  <c r="H107" s="1"/>
  <c r="H105"/>
  <c r="G105"/>
  <c r="F105"/>
  <c r="E105"/>
  <c r="D105"/>
  <c r="C105"/>
  <c r="H98"/>
  <c r="G102"/>
  <c r="F102"/>
  <c r="E102"/>
  <c r="D102"/>
  <c r="H102" s="1"/>
  <c r="C102"/>
  <c r="G130" i="4"/>
  <c r="F130"/>
  <c r="E130"/>
  <c r="D130"/>
  <c r="C130"/>
  <c r="B130"/>
  <c r="G127"/>
  <c r="F127"/>
  <c r="E127"/>
  <c r="D127"/>
  <c r="C127"/>
  <c r="B127"/>
  <c r="G126"/>
  <c r="F126"/>
  <c r="E126"/>
  <c r="D126"/>
  <c r="C126"/>
  <c r="B126"/>
  <c r="G125"/>
  <c r="F125"/>
  <c r="E125"/>
  <c r="D125"/>
  <c r="C125"/>
  <c r="B125"/>
  <c r="G122"/>
  <c r="F122"/>
  <c r="E122"/>
  <c r="D122"/>
  <c r="C122"/>
  <c r="B122"/>
  <c r="G121"/>
  <c r="F121"/>
  <c r="E121"/>
  <c r="D121"/>
  <c r="C121"/>
  <c r="B121"/>
  <c r="G120"/>
  <c r="F120"/>
  <c r="E120"/>
  <c r="D120"/>
  <c r="C120"/>
  <c r="B120"/>
  <c r="G119"/>
  <c r="F119"/>
  <c r="E119"/>
  <c r="D119"/>
  <c r="C119"/>
  <c r="B119"/>
  <c r="G118"/>
  <c r="F118"/>
  <c r="E118"/>
  <c r="D118"/>
  <c r="C118"/>
  <c r="B118"/>
  <c r="G117"/>
  <c r="F117"/>
  <c r="E117"/>
  <c r="D117"/>
  <c r="C117"/>
  <c r="B117"/>
  <c r="G116"/>
  <c r="F116"/>
  <c r="E116"/>
  <c r="D116"/>
  <c r="C116"/>
  <c r="B116"/>
  <c r="G139"/>
  <c r="F139"/>
  <c r="E139"/>
  <c r="D139"/>
  <c r="C139"/>
  <c r="B139"/>
  <c r="G138"/>
  <c r="F138"/>
  <c r="E138"/>
  <c r="D138"/>
  <c r="C138"/>
  <c r="B138"/>
  <c r="G137"/>
  <c r="F137"/>
  <c r="E137"/>
  <c r="D137"/>
  <c r="C137"/>
  <c r="B137"/>
  <c r="G136"/>
  <c r="F136"/>
  <c r="E136"/>
  <c r="D136"/>
  <c r="C136"/>
  <c r="B136"/>
  <c r="G135"/>
  <c r="F135"/>
  <c r="E135"/>
  <c r="D135"/>
  <c r="C135"/>
  <c r="B135"/>
  <c r="G134"/>
  <c r="F134"/>
  <c r="E134"/>
  <c r="D134"/>
  <c r="C134"/>
  <c r="B134"/>
  <c r="G133"/>
  <c r="F133"/>
  <c r="E133"/>
  <c r="D133"/>
  <c r="C133"/>
  <c r="B133"/>
  <c r="G132"/>
  <c r="F132"/>
  <c r="E132"/>
  <c r="D132"/>
  <c r="C132"/>
  <c r="B132"/>
  <c r="G131"/>
  <c r="F131"/>
  <c r="E131"/>
  <c r="D131"/>
  <c r="C131"/>
  <c r="B131"/>
  <c r="G129"/>
  <c r="F129"/>
  <c r="E129"/>
  <c r="D129"/>
  <c r="C129"/>
  <c r="B129"/>
  <c r="G128"/>
  <c r="F128"/>
  <c r="E128"/>
  <c r="D128"/>
  <c r="C128"/>
  <c r="B128"/>
  <c r="G124"/>
  <c r="F124"/>
  <c r="E124"/>
  <c r="D124"/>
  <c r="C124"/>
  <c r="B124"/>
  <c r="G123"/>
  <c r="F123"/>
  <c r="E123"/>
  <c r="D123"/>
  <c r="C123"/>
  <c r="B123"/>
  <c r="G115"/>
  <c r="F115"/>
  <c r="E115"/>
  <c r="D115"/>
  <c r="C115"/>
  <c r="B115"/>
  <c r="G114"/>
  <c r="F114"/>
  <c r="E114"/>
  <c r="D114"/>
  <c r="C114"/>
  <c r="B114"/>
  <c r="G113"/>
  <c r="F113"/>
  <c r="E113"/>
  <c r="D113"/>
  <c r="C113"/>
  <c r="B113"/>
  <c r="G112"/>
  <c r="F112"/>
  <c r="E112"/>
  <c r="D112"/>
  <c r="C112"/>
  <c r="B112"/>
  <c r="G111"/>
  <c r="F111"/>
  <c r="E111"/>
  <c r="D111"/>
  <c r="C111"/>
  <c r="B111"/>
  <c r="G110"/>
  <c r="F110"/>
  <c r="E110"/>
  <c r="D110"/>
  <c r="C110"/>
  <c r="B110"/>
  <c r="G109"/>
  <c r="F109"/>
  <c r="E109"/>
  <c r="D109"/>
  <c r="C109"/>
  <c r="B109"/>
  <c r="G108"/>
  <c r="G140" s="1"/>
  <c r="G144" s="1"/>
  <c r="F108"/>
  <c r="F147" s="1"/>
  <c r="F149" s="1"/>
  <c r="E108"/>
  <c r="E140" s="1"/>
  <c r="E144" s="1"/>
  <c r="D108"/>
  <c r="D147" s="1"/>
  <c r="D149" s="1"/>
  <c r="C108"/>
  <c r="C140" s="1"/>
  <c r="B108"/>
  <c r="B140" s="1"/>
  <c r="G103"/>
  <c r="F103"/>
  <c r="E103"/>
  <c r="D103"/>
  <c r="C103"/>
  <c r="B103"/>
  <c r="G69"/>
  <c r="F69"/>
  <c r="E69"/>
  <c r="D69"/>
  <c r="C69"/>
  <c r="B69"/>
  <c r="G35"/>
  <c r="F35"/>
  <c r="E35"/>
  <c r="D35"/>
  <c r="C35"/>
  <c r="B35"/>
  <c r="G70" i="1"/>
  <c r="F70"/>
  <c r="E70"/>
  <c r="D70"/>
  <c r="C70"/>
  <c r="B70"/>
  <c r="G47"/>
  <c r="F47"/>
  <c r="E47"/>
  <c r="D47"/>
  <c r="C47"/>
  <c r="B47"/>
  <c r="G24"/>
  <c r="F24"/>
  <c r="E24"/>
  <c r="D24"/>
  <c r="C24"/>
  <c r="B24"/>
  <c r="G98"/>
  <c r="F98"/>
  <c r="E98"/>
  <c r="D98"/>
  <c r="C98"/>
  <c r="B98"/>
  <c r="G97"/>
  <c r="F97"/>
  <c r="E97"/>
  <c r="D97"/>
  <c r="C97"/>
  <c r="B97"/>
  <c r="G96"/>
  <c r="F96"/>
  <c r="E96"/>
  <c r="D96"/>
  <c r="C96"/>
  <c r="B96"/>
  <c r="G95"/>
  <c r="F95"/>
  <c r="E95"/>
  <c r="D95"/>
  <c r="C95"/>
  <c r="B95"/>
  <c r="G94"/>
  <c r="F94"/>
  <c r="E94"/>
  <c r="D94"/>
  <c r="C94"/>
  <c r="B94"/>
  <c r="G93"/>
  <c r="F93"/>
  <c r="E93"/>
  <c r="D93"/>
  <c r="C93"/>
  <c r="B93"/>
  <c r="G92"/>
  <c r="F92"/>
  <c r="E92"/>
  <c r="D92"/>
  <c r="C92"/>
  <c r="B92"/>
  <c r="G91"/>
  <c r="F91"/>
  <c r="E91"/>
  <c r="D91"/>
  <c r="C91"/>
  <c r="B91"/>
  <c r="G90"/>
  <c r="F90"/>
  <c r="E90"/>
  <c r="D90"/>
  <c r="C90"/>
  <c r="B90"/>
  <c r="G89"/>
  <c r="F89"/>
  <c r="E89"/>
  <c r="D89"/>
  <c r="C89"/>
  <c r="B89"/>
  <c r="G88"/>
  <c r="F88"/>
  <c r="E88"/>
  <c r="D88"/>
  <c r="C88"/>
  <c r="B88"/>
  <c r="G87"/>
  <c r="F87"/>
  <c r="E87"/>
  <c r="D87"/>
  <c r="C87"/>
  <c r="B87"/>
  <c r="G86"/>
  <c r="F86"/>
  <c r="E86"/>
  <c r="D86"/>
  <c r="C86"/>
  <c r="B86"/>
  <c r="G85"/>
  <c r="F85"/>
  <c r="E85"/>
  <c r="D85"/>
  <c r="C85"/>
  <c r="B85"/>
  <c r="G84"/>
  <c r="F84"/>
  <c r="E84"/>
  <c r="D84"/>
  <c r="C84"/>
  <c r="B84"/>
  <c r="G83"/>
  <c r="F83"/>
  <c r="E83"/>
  <c r="D83"/>
  <c r="C83"/>
  <c r="B83"/>
  <c r="G82"/>
  <c r="F82"/>
  <c r="E82"/>
  <c r="D82"/>
  <c r="C82"/>
  <c r="B82"/>
  <c r="G81"/>
  <c r="F81"/>
  <c r="E81"/>
  <c r="D81"/>
  <c r="C81"/>
  <c r="B81"/>
  <c r="G80"/>
  <c r="F80"/>
  <c r="E80"/>
  <c r="D80"/>
  <c r="C80"/>
  <c r="B80"/>
  <c r="G79"/>
  <c r="F79"/>
  <c r="E79"/>
  <c r="D79"/>
  <c r="C79"/>
  <c r="B79"/>
  <c r="G78"/>
  <c r="F78"/>
  <c r="E78"/>
  <c r="D78"/>
  <c r="C78"/>
  <c r="B78"/>
  <c r="G77"/>
  <c r="F77"/>
  <c r="E77"/>
  <c r="D77"/>
  <c r="C77"/>
  <c r="B77"/>
  <c r="C144" i="4" l="1"/>
  <c r="C147"/>
  <c r="C149" s="1"/>
  <c r="H149" s="1"/>
  <c r="E147"/>
  <c r="E149" s="1"/>
  <c r="G147"/>
  <c r="G149" s="1"/>
  <c r="C28" i="5"/>
  <c r="D28"/>
  <c r="F28"/>
  <c r="C31"/>
  <c r="E31"/>
  <c r="E33" s="1"/>
  <c r="G31"/>
  <c r="G33" s="1"/>
  <c r="H103" i="1"/>
  <c r="D140" i="4"/>
  <c r="D144" s="1"/>
  <c r="F140"/>
  <c r="F144" s="1"/>
  <c r="H147" l="1"/>
  <c r="H150" s="1"/>
  <c r="H140"/>
  <c r="H142"/>
  <c r="H31" i="5"/>
  <c r="C33"/>
  <c r="H33" s="1"/>
  <c r="H23"/>
  <c r="H28"/>
  <c r="H143" i="4" l="1"/>
  <c r="H29" i="5"/>
  <c r="H34"/>
</calcChain>
</file>

<file path=xl/sharedStrings.xml><?xml version="1.0" encoding="utf-8"?>
<sst xmlns="http://schemas.openxmlformats.org/spreadsheetml/2006/main" count="278" uniqueCount="73">
  <si>
    <r>
      <t xml:space="preserve">Question </t>
    </r>
    <r>
      <rPr>
        <b/>
        <sz val="11"/>
        <color theme="1"/>
        <rFont val="Calibri"/>
        <family val="2"/>
        <scheme val="minor"/>
      </rPr>
      <t>#~1.</t>
    </r>
    <r>
      <rPr>
        <sz val="11"/>
        <color theme="1"/>
        <rFont val="Calibri"/>
        <family val="2"/>
        <scheme val="minor"/>
      </rPr>
      <t xml:space="preserve"> Overall, I would rate the quality of this course as outstanding.</t>
    </r>
  </si>
  <si>
    <t>No Response</t>
  </si>
  <si>
    <t>strongly agree</t>
  </si>
  <si>
    <t>agree</t>
  </si>
  <si>
    <t>undecided</t>
  </si>
  <si>
    <t>disagree</t>
  </si>
  <si>
    <t>strongly disagree</t>
  </si>
  <si>
    <r>
      <t xml:space="preserve">Question </t>
    </r>
    <r>
      <rPr>
        <b/>
        <sz val="11"/>
        <color theme="1"/>
        <rFont val="Calibri"/>
        <family val="2"/>
        <scheme val="minor"/>
      </rPr>
      <t>#~2.</t>
    </r>
    <r>
      <rPr>
        <sz val="11"/>
        <color theme="1"/>
        <rFont val="Calibri"/>
        <family val="2"/>
        <scheme val="minor"/>
      </rPr>
      <t xml:space="preserve"> Overall, I would rate this instructor as outstanding.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</si>
  <si>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#~4.</t>
    </r>
    <r>
      <rPr>
        <sz val="11"/>
        <color theme="1"/>
        <rFont val="Calibri"/>
        <family val="2"/>
        <scheme val="minor"/>
      </rPr>
      <t xml:space="preserve"> My instructor organized this course well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</si>
  <si>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#~5.</t>
    </r>
    <r>
      <rPr>
        <sz val="11"/>
        <color theme="1"/>
        <rFont val="Calibri"/>
        <family val="2"/>
        <scheme val="minor"/>
      </rPr>
      <t xml:space="preserve"> My instructor is well prepared for class meetings.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</si>
  <si>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#~10.</t>
    </r>
    <r>
      <rPr>
        <sz val="11"/>
        <color theme="1"/>
        <rFont val="Calibri"/>
        <family val="2"/>
        <scheme val="minor"/>
      </rPr>
      <t xml:space="preserve"> My instructor uses teaching methods well suited to the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</si>
  <si>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#~21.</t>
    </r>
    <r>
      <rPr>
        <sz val="11"/>
        <color theme="1"/>
        <rFont val="Calibri"/>
        <family val="2"/>
        <scheme val="minor"/>
      </rPr>
      <t xml:space="preserve"> My instructor stimulates my thinking.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</si>
  <si>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#~28.</t>
    </r>
    <r>
      <rPr>
        <sz val="11"/>
        <color theme="1"/>
        <rFont val="Calibri"/>
        <family val="2"/>
        <scheme val="minor"/>
      </rPr>
      <t xml:space="preserve"> My instructor treats students with respect.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</si>
  <si>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#~31.</t>
    </r>
    <r>
      <rPr>
        <sz val="11"/>
        <color theme="1"/>
        <rFont val="Calibri"/>
        <family val="2"/>
        <scheme val="minor"/>
      </rPr>
      <t xml:space="preserve"> My instructor is regularly available for consultation.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</si>
  <si>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#~55.</t>
    </r>
    <r>
      <rPr>
        <sz val="11"/>
        <color theme="1"/>
        <rFont val="Calibri"/>
        <family val="2"/>
        <scheme val="minor"/>
      </rPr>
      <t xml:space="preserve"> I know what is expected of me in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</si>
  <si>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#~60.</t>
    </r>
    <r>
      <rPr>
        <sz val="11"/>
        <color theme="1"/>
        <rFont val="Calibri"/>
        <family val="2"/>
        <scheme val="minor"/>
      </rPr>
      <t xml:space="preserve"> Course assignments help in learning the subject matter.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</si>
  <si>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#~75.</t>
    </r>
    <r>
      <rPr>
        <sz val="11"/>
        <color theme="1"/>
        <rFont val="Calibri"/>
        <family val="2"/>
        <scheme val="minor"/>
      </rPr>
      <t xml:space="preserve"> The level of difficulty in this course is appropriate for me.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</si>
  <si>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#~79.</t>
    </r>
    <r>
      <rPr>
        <sz val="11"/>
        <color theme="1"/>
        <rFont val="Calibri"/>
        <family val="2"/>
        <scheme val="minor"/>
      </rPr>
      <t xml:space="preserve"> The grading procedures for the course are fair.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</si>
  <si>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#~200.</t>
    </r>
    <r>
      <rPr>
        <sz val="11"/>
        <color theme="1"/>
        <rFont val="Calibri"/>
        <family val="2"/>
        <scheme val="minor"/>
      </rPr>
      <t xml:space="preserve"> This course helped prepare me to use technology effectively in my teaching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</si>
  <si>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#~201.</t>
    </r>
    <r>
      <rPr>
        <sz val="11"/>
        <color theme="1"/>
        <rFont val="Calibri"/>
        <family val="2"/>
        <scheme val="minor"/>
      </rPr>
      <t xml:space="preserve"> This course helped prepare me to develop skills in technology in my students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</si>
  <si>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#~202.</t>
    </r>
    <r>
      <rPr>
        <sz val="11"/>
        <color theme="1"/>
        <rFont val="Calibri"/>
        <family val="2"/>
        <scheme val="minor"/>
      </rPr>
      <t xml:space="preserve"> This course helped prepare me to utilize technology to help students meet state academic standards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</si>
  <si>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#~203.</t>
    </r>
    <r>
      <rPr>
        <sz val="11"/>
        <color theme="1"/>
        <rFont val="Calibri"/>
        <family val="2"/>
        <scheme val="minor"/>
      </rPr>
      <t xml:space="preserve"> This course helped me become more comfortable having students use technology in class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</si>
  <si>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#~204.</t>
    </r>
    <r>
      <rPr>
        <sz val="11"/>
        <color theme="1"/>
        <rFont val="Calibri"/>
        <family val="2"/>
        <scheme val="minor"/>
      </rPr>
      <t xml:space="preserve"> This course helped prepare me to be able to overcome barriers to using technology in my class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</si>
  <si>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#~205.</t>
    </r>
    <r>
      <rPr>
        <sz val="11"/>
        <color theme="1"/>
        <rFont val="Calibri"/>
        <family val="2"/>
        <scheme val="minor"/>
      </rPr>
      <t xml:space="preserve"> Technology can help students learn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</si>
  <si>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#~206.</t>
    </r>
    <r>
      <rPr>
        <sz val="11"/>
        <color theme="1"/>
        <rFont val="Calibri"/>
        <family val="2"/>
        <scheme val="minor"/>
      </rPr>
      <t xml:space="preserve"> This course helped me to evaluate and select appropriate software and online resources to use with my students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</si>
  <si>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#~207.</t>
    </r>
    <r>
      <rPr>
        <sz val="11"/>
        <color theme="1"/>
        <rFont val="Calibri"/>
        <family val="2"/>
        <scheme val="minor"/>
      </rPr>
      <t xml:space="preserve"> This course provided me with useful models/examples of teachers using technology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</si>
  <si>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#~208.</t>
    </r>
    <r>
      <rPr>
        <sz val="11"/>
        <color theme="1"/>
        <rFont val="Calibri"/>
        <family val="2"/>
        <scheme val="minor"/>
      </rPr>
      <t xml:space="preserve"> This course helped me become more aware of technology available in schools</t>
    </r>
  </si>
  <si>
    <t>TOTAL</t>
  </si>
  <si>
    <r>
      <t xml:space="preserve">Question </t>
    </r>
    <r>
      <rPr>
        <b/>
        <sz val="11"/>
        <color theme="1"/>
        <rFont val="Calibri"/>
        <family val="2"/>
        <scheme val="minor"/>
      </rPr>
      <t>#~38.</t>
    </r>
    <r>
      <rPr>
        <sz val="11"/>
        <color theme="1"/>
        <rFont val="Calibri"/>
        <family val="2"/>
        <scheme val="minor"/>
      </rPr>
      <t xml:space="preserve"> My lab instructor clearly explains the procedures to be used.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</si>
  <si>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#~39.</t>
    </r>
    <r>
      <rPr>
        <sz val="11"/>
        <color theme="1"/>
        <rFont val="Calibri"/>
        <family val="2"/>
        <scheme val="minor"/>
      </rPr>
      <t xml:space="preserve"> My lab instructor provides sufficient help in the lab.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</si>
  <si>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#~40.</t>
    </r>
    <r>
      <rPr>
        <sz val="11"/>
        <color theme="1"/>
        <rFont val="Calibri"/>
        <family val="2"/>
        <scheme val="minor"/>
      </rPr>
      <t xml:space="preserve"> My lab instructor relates lab exercises to lectures and readings.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</si>
  <si>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#~41.</t>
    </r>
    <r>
      <rPr>
        <sz val="11"/>
        <color theme="1"/>
        <rFont val="Calibri"/>
        <family val="2"/>
        <scheme val="minor"/>
      </rPr>
      <t xml:space="preserve"> My lab instructor is prepared for lab lectures and discussions.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</si>
  <si>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#~42.</t>
    </r>
    <r>
      <rPr>
        <sz val="11"/>
        <color theme="1"/>
        <rFont val="Calibri"/>
        <family val="2"/>
        <scheme val="minor"/>
      </rPr>
      <t xml:space="preserve"> My lab reports are graded fairly.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</si>
  <si>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#~43.</t>
    </r>
    <r>
      <rPr>
        <sz val="11"/>
        <color theme="1"/>
        <rFont val="Calibri"/>
        <family val="2"/>
        <scheme val="minor"/>
      </rPr>
      <t xml:space="preserve"> My lab instructor promptly returns lab assignments.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</si>
  <si>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#~44.</t>
    </r>
    <r>
      <rPr>
        <sz val="11"/>
        <color theme="1"/>
        <rFont val="Calibri"/>
        <family val="2"/>
        <scheme val="minor"/>
      </rPr>
      <t xml:space="preserve"> My lab instructor is available during office hours.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</si>
  <si>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#~68.</t>
    </r>
    <r>
      <rPr>
        <sz val="11"/>
        <color theme="1"/>
        <rFont val="Calibri"/>
        <family val="2"/>
        <scheme val="minor"/>
      </rPr>
      <t xml:space="preserve"> The technology used in this course provides high quality instruction.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</si>
  <si>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#~70.</t>
    </r>
    <r>
      <rPr>
        <sz val="11"/>
        <color theme="1"/>
        <rFont val="Calibri"/>
        <family val="2"/>
        <scheme val="minor"/>
      </rPr>
      <t xml:space="preserve"> The instructor used technology in ways that helped my learning of concepts and principles.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</si>
  <si>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#~71.</t>
    </r>
    <r>
      <rPr>
        <sz val="11"/>
        <color theme="1"/>
        <rFont val="Calibri"/>
        <family val="2"/>
        <scheme val="minor"/>
      </rPr>
      <t xml:space="preserve"> My instructor's use of new technology increased my overall learning in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</si>
  <si>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#~91.</t>
    </r>
    <r>
      <rPr>
        <sz val="11"/>
        <color theme="1"/>
        <rFont val="Calibri"/>
        <family val="2"/>
        <scheme val="minor"/>
      </rPr>
      <t xml:space="preserve"> My papers were graded fairly.</t>
    </r>
  </si>
  <si>
    <t>W301 section 6872 (enrl=9; n=4)</t>
  </si>
  <si>
    <t>W301 section 11987 (enrl=21; n=7)</t>
  </si>
  <si>
    <t>W301 section 11961 (enrl=20; n=7)</t>
  </si>
  <si>
    <t>W301 section 17850 (enrl=15; n=8)</t>
  </si>
  <si>
    <t>W301 section 14690 (enrl=16; n=11)</t>
  </si>
  <si>
    <t>W301 section C8838 (enrl=29; n=19)</t>
  </si>
  <si>
    <r>
      <t xml:space="preserve">Question </t>
    </r>
    <r>
      <rPr>
        <b/>
        <sz val="11"/>
        <color theme="1"/>
        <rFont val="Calibri"/>
        <family val="2"/>
        <scheme val="minor"/>
      </rPr>
      <t>#~3.</t>
    </r>
    <r>
      <rPr>
        <sz val="11"/>
        <color theme="1"/>
        <rFont val="Calibri"/>
        <family val="2"/>
        <scheme val="minor"/>
      </rPr>
      <t xml:space="preserve"> Overall, I would recommend this instructor to others.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</si>
  <si>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#~7.</t>
    </r>
    <r>
      <rPr>
        <sz val="11"/>
        <color theme="1"/>
        <rFont val="Calibri"/>
        <family val="2"/>
        <scheme val="minor"/>
      </rPr>
      <t xml:space="preserve"> My instructor answers questions carefully and completely.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</si>
  <si>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#~25.</t>
    </r>
    <r>
      <rPr>
        <sz val="11"/>
        <color theme="1"/>
        <rFont val="Calibri"/>
        <family val="2"/>
        <scheme val="minor"/>
      </rPr>
      <t xml:space="preserve"> My instructor is knowledgeable on course topics.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</si>
  <si>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#~53.</t>
    </r>
    <r>
      <rPr>
        <sz val="11"/>
        <color theme="1"/>
        <rFont val="Calibri"/>
        <family val="2"/>
        <scheme val="minor"/>
      </rPr>
      <t xml:space="preserve"> The objectives of this course are clearly stated.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</si>
  <si>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#~100.</t>
    </r>
    <r>
      <rPr>
        <sz val="11"/>
        <color theme="1"/>
        <rFont val="Calibri"/>
        <family val="2"/>
        <scheme val="minor"/>
      </rPr>
      <t xml:space="preserve"> I have been putting a good deal of effort into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</si>
  <si>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#~107.</t>
    </r>
    <r>
      <rPr>
        <sz val="11"/>
        <color theme="1"/>
        <rFont val="Calibri"/>
        <family val="2"/>
        <scheme val="minor"/>
      </rPr>
      <t xml:space="preserve"> I learned a lot in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</si>
  <si>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#~109.</t>
    </r>
    <r>
      <rPr>
        <sz val="11"/>
        <color theme="1"/>
        <rFont val="Calibri"/>
        <family val="2"/>
        <scheme val="minor"/>
      </rPr>
      <t xml:space="preserve"> I developed the ability to solve actual problems in this field.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</si>
  <si>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#~171.</t>
    </r>
    <r>
      <rPr>
        <sz val="11"/>
        <color theme="1"/>
        <rFont val="Calibri"/>
        <family val="2"/>
        <scheme val="minor"/>
      </rPr>
      <t xml:space="preserve"> I frequently did very good work on projects, assignments, problems and/or learning activities for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</si>
  <si>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#~172.</t>
    </r>
    <r>
      <rPr>
        <sz val="11"/>
        <color theme="1"/>
        <rFont val="Calibri"/>
        <family val="2"/>
        <scheme val="minor"/>
      </rPr>
      <t xml:space="preserve"> I was able to connect what I previously knew or had experienced with what I was expected to learn.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</si>
  <si>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#~173.</t>
    </r>
    <r>
      <rPr>
        <sz val="11"/>
        <color theme="1"/>
        <rFont val="Calibri"/>
        <family val="2"/>
        <scheme val="minor"/>
      </rPr>
      <t xml:space="preserve"> There were demonstrations and examples of what I was expected to learn in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</si>
  <si>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#~174.</t>
    </r>
    <r>
      <rPr>
        <sz val="11"/>
        <color theme="1"/>
        <rFont val="Calibri"/>
        <family val="2"/>
        <scheme val="minor"/>
      </rPr>
      <t xml:space="preserve"> I had opportunities to try out and apply what I newly learned in this course.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</si>
  <si>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#~175.</t>
    </r>
    <r>
      <rPr>
        <sz val="11"/>
        <color theme="1"/>
        <rFont val="Calibri"/>
        <family val="2"/>
        <scheme val="minor"/>
      </rPr>
      <t xml:space="preserve"> I received appropriate feedback or coaching during this course on tasks and deliverables.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</si>
  <si>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#~176.</t>
    </r>
    <r>
      <rPr>
        <sz val="11"/>
        <color theme="1"/>
        <rFont val="Calibri"/>
        <family val="2"/>
        <scheme val="minor"/>
      </rPr>
      <t xml:space="preserve"> I see how I can use what I learned in this course in my life.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</si>
  <si>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#~177.</t>
    </r>
    <r>
      <rPr>
        <sz val="11"/>
        <color theme="1"/>
        <rFont val="Calibri"/>
        <family val="2"/>
        <scheme val="minor"/>
      </rPr>
      <t xml:space="preserve"> I had opportunities in this course for others to see what I had accomplished.</t>
    </r>
  </si>
  <si>
    <r>
      <t xml:space="preserve">Question </t>
    </r>
    <r>
      <rPr>
        <b/>
        <sz val="11"/>
        <color theme="1"/>
        <rFont val="Calibri"/>
        <family val="2"/>
        <scheme val="minor"/>
      </rPr>
      <t>#~178.</t>
    </r>
    <r>
      <rPr>
        <sz val="11"/>
        <color theme="1"/>
        <rFont val="Calibri"/>
        <family val="2"/>
        <scheme val="minor"/>
      </rPr>
      <t xml:space="preserve"> The tasks that I did in this course were related to real-world problems in instructional design of e-learning products.</t>
    </r>
  </si>
  <si>
    <t>W301 Fall 2008 Combined Course Evaluations for Rod Myers</t>
  </si>
  <si>
    <t>Sections Taught: 3</t>
  </si>
  <si>
    <t>Total Students Enrolled: 60; Totals Respondents: 38 (63.3%)</t>
  </si>
  <si>
    <t>Strongly Agree</t>
  </si>
  <si>
    <t>Agree</t>
  </si>
  <si>
    <t>Undecided</t>
  </si>
  <si>
    <t>Disagree</t>
  </si>
  <si>
    <t>Strongly Disagree</t>
  </si>
  <si>
    <t>Total Students Enrolled: 50; Totals Respondents: 18 (36%)</t>
  </si>
  <si>
    <t>W301 Spring 2009 Combined Course Evaluations for Rod Myers</t>
  </si>
  <si>
    <t>R547 Summer 2009 Course Evaluations for Rod Myers</t>
  </si>
  <si>
    <t>Sections Taught: 1</t>
  </si>
  <si>
    <t>Total Students Enrolled: 11; Totals Respondents: 8 (72.7%)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</si>
</sst>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2" xfId="0" applyBorder="1" applyAlignment="1">
      <alignment horizontal="right" wrapText="1"/>
    </xf>
    <xf numFmtId="0" fontId="0" fillId="0" borderId="2" xfId="0" applyBorder="1"/>
    <xf numFmtId="164" fontId="0" fillId="0" borderId="2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v>W301 Fall 2008: Overall ratings</c:v>
          </c:tx>
          <c:dLbls>
            <c:showPercent val="1"/>
            <c:showLeaderLines val="1"/>
          </c:dLbls>
          <c:cat>
            <c:strRef>
              <c:f>'Fall 2008'!$C$1:$G$1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undecided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'Fall 2008'!$C$98:$G$98</c:f>
              <c:numCache>
                <c:formatCode>General</c:formatCode>
                <c:ptCount val="5"/>
                <c:pt idx="0">
                  <c:v>241</c:v>
                </c:pt>
                <c:pt idx="1">
                  <c:v>343</c:v>
                </c:pt>
                <c:pt idx="2">
                  <c:v>100</c:v>
                </c:pt>
                <c:pt idx="3">
                  <c:v>83</c:v>
                </c:pt>
                <c:pt idx="4">
                  <c:v>31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pieChart>
        <c:varyColors val="1"/>
        <c:ser>
          <c:idx val="0"/>
          <c:order val="0"/>
          <c:tx>
            <c:v>W301 Spring 2009: Overall ratings</c:v>
          </c:tx>
          <c:dLbls>
            <c:showPercent val="1"/>
            <c:showLeaderLines val="1"/>
          </c:dLbls>
          <c:cat>
            <c:strRef>
              <c:f>Spring2009!$C$1:$G$1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undecided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Spring2009!$C$140:$G$140</c:f>
              <c:numCache>
                <c:formatCode>General</c:formatCode>
                <c:ptCount val="5"/>
                <c:pt idx="0">
                  <c:v>199</c:v>
                </c:pt>
                <c:pt idx="1">
                  <c:v>194</c:v>
                </c:pt>
                <c:pt idx="2">
                  <c:v>17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R547 Summer 2009: Overall ratings</a:t>
            </a:r>
          </a:p>
        </c:rich>
      </c:tx>
    </c:title>
    <c:plotArea>
      <c:layout/>
      <c:pieChart>
        <c:varyColors val="1"/>
        <c:ser>
          <c:idx val="0"/>
          <c:order val="0"/>
          <c:tx>
            <c:v>W301 Spring 2009: Overall ratings</c:v>
          </c:tx>
          <c:dLbls>
            <c:showPercent val="1"/>
            <c:showLeaderLines val="1"/>
          </c:dLbls>
          <c:cat>
            <c:strRef>
              <c:f>Summer2009!$C$4:$G$4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Undecided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Summer2009!$C$23:$G$23</c:f>
              <c:numCache>
                <c:formatCode>General</c:formatCode>
                <c:ptCount val="5"/>
                <c:pt idx="0">
                  <c:v>113</c:v>
                </c:pt>
                <c:pt idx="1">
                  <c:v>29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65</xdr:row>
      <xdr:rowOff>0</xdr:rowOff>
    </xdr:from>
    <xdr:to>
      <xdr:col>17</xdr:col>
      <xdr:colOff>85724</xdr:colOff>
      <xdr:row>89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98</xdr:row>
      <xdr:rowOff>0</xdr:rowOff>
    </xdr:from>
    <xdr:to>
      <xdr:col>15</xdr:col>
      <xdr:colOff>552450</xdr:colOff>
      <xdr:row>118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4</xdr:row>
      <xdr:rowOff>0</xdr:rowOff>
    </xdr:from>
    <xdr:to>
      <xdr:col>15</xdr:col>
      <xdr:colOff>552450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8"/>
  <sheetViews>
    <sheetView tabSelected="1" workbookViewId="0">
      <selection activeCell="A73" sqref="A73"/>
    </sheetView>
  </sheetViews>
  <sheetFormatPr defaultRowHeight="15"/>
  <cols>
    <col min="1" max="1" width="67.85546875" customWidth="1"/>
    <col min="2" max="2" width="12.5703125" bestFit="1" customWidth="1"/>
    <col min="3" max="3" width="13.7109375" bestFit="1" customWidth="1"/>
    <col min="4" max="4" width="10.42578125" customWidth="1"/>
    <col min="5" max="5" width="10.42578125" bestFit="1" customWidth="1"/>
    <col min="6" max="6" width="8.5703125" bestFit="1" customWidth="1"/>
    <col min="7" max="7" width="16.28515625" bestFit="1" customWidth="1"/>
  </cols>
  <sheetData>
    <row r="1" spans="1:7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42</v>
      </c>
    </row>
    <row r="3" spans="1:7">
      <c r="A3" t="s">
        <v>0</v>
      </c>
      <c r="B3">
        <v>0</v>
      </c>
      <c r="C3">
        <v>0</v>
      </c>
      <c r="D3">
        <v>0</v>
      </c>
      <c r="E3">
        <v>3</v>
      </c>
      <c r="F3">
        <v>2</v>
      </c>
      <c r="G3">
        <v>3</v>
      </c>
    </row>
    <row r="4" spans="1:7">
      <c r="A4" t="s">
        <v>7</v>
      </c>
      <c r="B4">
        <v>0</v>
      </c>
      <c r="C4">
        <v>1</v>
      </c>
      <c r="D4">
        <v>2</v>
      </c>
      <c r="E4">
        <v>1</v>
      </c>
      <c r="F4">
        <v>3</v>
      </c>
      <c r="G4">
        <v>1</v>
      </c>
    </row>
    <row r="5" spans="1:7">
      <c r="A5" t="s">
        <v>8</v>
      </c>
      <c r="B5">
        <v>0</v>
      </c>
      <c r="C5">
        <v>1</v>
      </c>
      <c r="D5">
        <v>2</v>
      </c>
      <c r="E5">
        <v>3</v>
      </c>
      <c r="F5">
        <v>2</v>
      </c>
      <c r="G5">
        <v>0</v>
      </c>
    </row>
    <row r="6" spans="1:7">
      <c r="A6" t="s">
        <v>9</v>
      </c>
      <c r="B6">
        <v>0</v>
      </c>
      <c r="C6">
        <v>1</v>
      </c>
      <c r="D6">
        <v>5</v>
      </c>
      <c r="E6">
        <v>2</v>
      </c>
      <c r="F6">
        <v>0</v>
      </c>
      <c r="G6">
        <v>0</v>
      </c>
    </row>
    <row r="7" spans="1:7">
      <c r="A7" t="s">
        <v>10</v>
      </c>
      <c r="B7">
        <v>0</v>
      </c>
      <c r="C7">
        <v>1</v>
      </c>
      <c r="D7">
        <v>2</v>
      </c>
      <c r="E7">
        <v>2</v>
      </c>
      <c r="F7">
        <v>1</v>
      </c>
      <c r="G7">
        <v>2</v>
      </c>
    </row>
    <row r="8" spans="1:7">
      <c r="A8" t="s">
        <v>11</v>
      </c>
      <c r="B8">
        <v>0</v>
      </c>
      <c r="C8">
        <v>1</v>
      </c>
      <c r="D8">
        <v>0</v>
      </c>
      <c r="E8">
        <v>1</v>
      </c>
      <c r="F8">
        <v>3</v>
      </c>
      <c r="G8">
        <v>3</v>
      </c>
    </row>
    <row r="9" spans="1:7">
      <c r="A9" t="s">
        <v>12</v>
      </c>
      <c r="B9">
        <v>0</v>
      </c>
      <c r="C9">
        <v>3</v>
      </c>
      <c r="D9">
        <v>4</v>
      </c>
      <c r="E9">
        <v>1</v>
      </c>
      <c r="F9">
        <v>0</v>
      </c>
      <c r="G9">
        <v>0</v>
      </c>
    </row>
    <row r="10" spans="1:7">
      <c r="A10" t="s">
        <v>13</v>
      </c>
      <c r="B10">
        <v>0</v>
      </c>
      <c r="C10">
        <v>1</v>
      </c>
      <c r="D10">
        <v>6</v>
      </c>
      <c r="E10">
        <v>1</v>
      </c>
      <c r="F10">
        <v>0</v>
      </c>
      <c r="G10">
        <v>0</v>
      </c>
    </row>
    <row r="11" spans="1:7">
      <c r="A11" t="s">
        <v>14</v>
      </c>
      <c r="B11">
        <v>0</v>
      </c>
      <c r="C11">
        <v>2</v>
      </c>
      <c r="D11">
        <v>3</v>
      </c>
      <c r="E11">
        <v>2</v>
      </c>
      <c r="F11">
        <v>0</v>
      </c>
      <c r="G11">
        <v>1</v>
      </c>
    </row>
    <row r="12" spans="1:7">
      <c r="A12" t="s">
        <v>15</v>
      </c>
      <c r="B12">
        <v>0</v>
      </c>
      <c r="C12">
        <v>0</v>
      </c>
      <c r="D12">
        <v>3</v>
      </c>
      <c r="E12">
        <v>1</v>
      </c>
      <c r="F12">
        <v>1</v>
      </c>
      <c r="G12">
        <v>3</v>
      </c>
    </row>
    <row r="13" spans="1:7">
      <c r="A13" t="s">
        <v>16</v>
      </c>
      <c r="B13">
        <v>0</v>
      </c>
      <c r="C13">
        <v>0</v>
      </c>
      <c r="D13">
        <v>5</v>
      </c>
      <c r="E13">
        <v>1</v>
      </c>
      <c r="F13">
        <v>1</v>
      </c>
      <c r="G13">
        <v>1</v>
      </c>
    </row>
    <row r="14" spans="1:7">
      <c r="A14" t="s">
        <v>17</v>
      </c>
      <c r="B14">
        <v>0</v>
      </c>
      <c r="C14">
        <v>1</v>
      </c>
      <c r="D14">
        <v>5</v>
      </c>
      <c r="E14">
        <v>1</v>
      </c>
      <c r="F14">
        <v>1</v>
      </c>
      <c r="G14">
        <v>0</v>
      </c>
    </row>
    <row r="15" spans="1:7">
      <c r="A15" t="s">
        <v>18</v>
      </c>
      <c r="B15">
        <v>0</v>
      </c>
      <c r="C15">
        <v>0</v>
      </c>
      <c r="D15">
        <v>4</v>
      </c>
      <c r="E15">
        <v>0</v>
      </c>
      <c r="F15">
        <v>2</v>
      </c>
      <c r="G15">
        <v>2</v>
      </c>
    </row>
    <row r="16" spans="1:7">
      <c r="A16" t="s">
        <v>19</v>
      </c>
      <c r="B16">
        <v>0</v>
      </c>
      <c r="C16">
        <v>0</v>
      </c>
      <c r="D16">
        <v>2</v>
      </c>
      <c r="E16">
        <v>2</v>
      </c>
      <c r="F16">
        <v>3</v>
      </c>
      <c r="G16">
        <v>1</v>
      </c>
    </row>
    <row r="17" spans="1:7">
      <c r="A17" t="s">
        <v>20</v>
      </c>
      <c r="B17">
        <v>0</v>
      </c>
      <c r="C17">
        <v>0</v>
      </c>
      <c r="D17">
        <v>2</v>
      </c>
      <c r="E17">
        <v>2</v>
      </c>
      <c r="F17">
        <v>3</v>
      </c>
      <c r="G17">
        <v>1</v>
      </c>
    </row>
    <row r="18" spans="1:7">
      <c r="A18" t="s">
        <v>21</v>
      </c>
      <c r="B18">
        <v>0</v>
      </c>
      <c r="C18">
        <v>0</v>
      </c>
      <c r="D18">
        <v>4</v>
      </c>
      <c r="E18">
        <v>2</v>
      </c>
      <c r="F18">
        <v>1</v>
      </c>
      <c r="G18">
        <v>1</v>
      </c>
    </row>
    <row r="19" spans="1:7">
      <c r="A19" t="s">
        <v>22</v>
      </c>
      <c r="B19">
        <v>0</v>
      </c>
      <c r="C19">
        <v>0</v>
      </c>
      <c r="D19">
        <v>1</v>
      </c>
      <c r="E19">
        <v>1</v>
      </c>
      <c r="F19">
        <v>5</v>
      </c>
      <c r="G19">
        <v>1</v>
      </c>
    </row>
    <row r="20" spans="1:7">
      <c r="A20" t="s">
        <v>23</v>
      </c>
      <c r="B20">
        <v>0</v>
      </c>
      <c r="C20">
        <v>3</v>
      </c>
      <c r="D20">
        <v>5</v>
      </c>
      <c r="E20">
        <v>0</v>
      </c>
      <c r="F20">
        <v>0</v>
      </c>
      <c r="G20">
        <v>0</v>
      </c>
    </row>
    <row r="21" spans="1:7">
      <c r="A21" t="s">
        <v>24</v>
      </c>
      <c r="B21">
        <v>0</v>
      </c>
      <c r="C21">
        <v>0</v>
      </c>
      <c r="D21">
        <v>2</v>
      </c>
      <c r="E21">
        <v>1</v>
      </c>
      <c r="F21">
        <v>4</v>
      </c>
      <c r="G21">
        <v>1</v>
      </c>
    </row>
    <row r="22" spans="1:7">
      <c r="A22" t="s">
        <v>25</v>
      </c>
      <c r="B22">
        <v>0</v>
      </c>
      <c r="C22">
        <v>0</v>
      </c>
      <c r="D22">
        <v>1</v>
      </c>
      <c r="E22">
        <v>2</v>
      </c>
      <c r="F22">
        <v>3</v>
      </c>
      <c r="G22">
        <v>2</v>
      </c>
    </row>
    <row r="23" spans="1:7">
      <c r="A23" t="s">
        <v>26</v>
      </c>
      <c r="B23">
        <v>0</v>
      </c>
      <c r="C23">
        <v>0</v>
      </c>
      <c r="D23">
        <v>4</v>
      </c>
      <c r="E23">
        <v>2</v>
      </c>
      <c r="F23">
        <v>1</v>
      </c>
      <c r="G23">
        <v>1</v>
      </c>
    </row>
    <row r="24" spans="1:7">
      <c r="B24">
        <f>SUM(B3:B23)</f>
        <v>0</v>
      </c>
      <c r="C24">
        <f t="shared" ref="C24:G24" si="0">SUM(C3:C23)</f>
        <v>15</v>
      </c>
      <c r="D24">
        <f t="shared" si="0"/>
        <v>62</v>
      </c>
      <c r="E24">
        <f t="shared" si="0"/>
        <v>31</v>
      </c>
      <c r="F24">
        <f t="shared" si="0"/>
        <v>36</v>
      </c>
      <c r="G24">
        <f t="shared" si="0"/>
        <v>24</v>
      </c>
    </row>
    <row r="25" spans="1:7">
      <c r="A25" t="s">
        <v>43</v>
      </c>
    </row>
    <row r="26" spans="1:7">
      <c r="A26" t="s">
        <v>0</v>
      </c>
      <c r="B26">
        <v>0</v>
      </c>
      <c r="C26">
        <v>1</v>
      </c>
      <c r="D26">
        <v>5</v>
      </c>
      <c r="E26">
        <v>2</v>
      </c>
      <c r="F26">
        <v>3</v>
      </c>
      <c r="G26">
        <v>0</v>
      </c>
    </row>
    <row r="27" spans="1:7">
      <c r="A27" t="s">
        <v>7</v>
      </c>
      <c r="B27">
        <v>0</v>
      </c>
      <c r="C27">
        <v>5</v>
      </c>
      <c r="D27">
        <v>5</v>
      </c>
      <c r="E27">
        <v>1</v>
      </c>
      <c r="F27">
        <v>0</v>
      </c>
      <c r="G27">
        <v>0</v>
      </c>
    </row>
    <row r="28" spans="1:7">
      <c r="A28" t="s">
        <v>8</v>
      </c>
      <c r="B28">
        <v>0</v>
      </c>
      <c r="C28">
        <v>5</v>
      </c>
      <c r="D28">
        <v>6</v>
      </c>
      <c r="E28">
        <v>0</v>
      </c>
      <c r="F28">
        <v>0</v>
      </c>
      <c r="G28">
        <v>0</v>
      </c>
    </row>
    <row r="29" spans="1:7">
      <c r="A29" t="s">
        <v>9</v>
      </c>
      <c r="B29">
        <v>0</v>
      </c>
      <c r="C29">
        <v>6</v>
      </c>
      <c r="D29">
        <v>5</v>
      </c>
      <c r="E29">
        <v>0</v>
      </c>
      <c r="F29">
        <v>0</v>
      </c>
      <c r="G29">
        <v>0</v>
      </c>
    </row>
    <row r="30" spans="1:7">
      <c r="A30" t="s">
        <v>10</v>
      </c>
      <c r="B30">
        <v>0</v>
      </c>
      <c r="C30">
        <v>4</v>
      </c>
      <c r="D30">
        <v>7</v>
      </c>
      <c r="E30">
        <v>0</v>
      </c>
      <c r="F30">
        <v>0</v>
      </c>
      <c r="G30">
        <v>0</v>
      </c>
    </row>
    <row r="31" spans="1:7">
      <c r="A31" t="s">
        <v>11</v>
      </c>
      <c r="B31">
        <v>0</v>
      </c>
      <c r="C31">
        <v>1</v>
      </c>
      <c r="D31">
        <v>6</v>
      </c>
      <c r="E31">
        <v>4</v>
      </c>
      <c r="F31">
        <v>0</v>
      </c>
      <c r="G31">
        <v>0</v>
      </c>
    </row>
    <row r="32" spans="1:7">
      <c r="A32" t="s">
        <v>12</v>
      </c>
      <c r="B32">
        <v>0</v>
      </c>
      <c r="C32">
        <v>7</v>
      </c>
      <c r="D32">
        <v>4</v>
      </c>
      <c r="E32">
        <v>0</v>
      </c>
      <c r="F32">
        <v>0</v>
      </c>
      <c r="G32">
        <v>0</v>
      </c>
    </row>
    <row r="33" spans="1:7">
      <c r="A33" t="s">
        <v>13</v>
      </c>
      <c r="B33">
        <v>0</v>
      </c>
      <c r="C33">
        <v>5</v>
      </c>
      <c r="D33">
        <v>4</v>
      </c>
      <c r="E33">
        <v>2</v>
      </c>
      <c r="F33">
        <v>0</v>
      </c>
      <c r="G33">
        <v>0</v>
      </c>
    </row>
    <row r="34" spans="1:7">
      <c r="A34" t="s">
        <v>14</v>
      </c>
      <c r="B34">
        <v>0</v>
      </c>
      <c r="C34">
        <v>4</v>
      </c>
      <c r="D34">
        <v>7</v>
      </c>
      <c r="E34">
        <v>0</v>
      </c>
      <c r="F34">
        <v>0</v>
      </c>
      <c r="G34">
        <v>0</v>
      </c>
    </row>
    <row r="35" spans="1:7">
      <c r="A35" t="s">
        <v>15</v>
      </c>
      <c r="B35">
        <v>0</v>
      </c>
      <c r="C35">
        <v>3</v>
      </c>
      <c r="D35">
        <v>7</v>
      </c>
      <c r="E35">
        <v>1</v>
      </c>
      <c r="F35">
        <v>0</v>
      </c>
      <c r="G35">
        <v>0</v>
      </c>
    </row>
    <row r="36" spans="1:7">
      <c r="A36" t="s">
        <v>16</v>
      </c>
      <c r="B36">
        <v>0</v>
      </c>
      <c r="C36">
        <v>2</v>
      </c>
      <c r="D36">
        <v>8</v>
      </c>
      <c r="E36">
        <v>1</v>
      </c>
      <c r="F36">
        <v>0</v>
      </c>
      <c r="G36">
        <v>0</v>
      </c>
    </row>
    <row r="37" spans="1:7">
      <c r="A37" t="s">
        <v>17</v>
      </c>
      <c r="B37">
        <v>0</v>
      </c>
      <c r="C37">
        <v>2</v>
      </c>
      <c r="D37">
        <v>9</v>
      </c>
      <c r="E37">
        <v>0</v>
      </c>
      <c r="F37">
        <v>0</v>
      </c>
      <c r="G37">
        <v>0</v>
      </c>
    </row>
    <row r="38" spans="1:7">
      <c r="A38" t="s">
        <v>18</v>
      </c>
      <c r="B38">
        <v>0</v>
      </c>
      <c r="C38">
        <v>0</v>
      </c>
      <c r="D38">
        <v>11</v>
      </c>
      <c r="E38">
        <v>0</v>
      </c>
      <c r="F38">
        <v>0</v>
      </c>
      <c r="G38">
        <v>0</v>
      </c>
    </row>
    <row r="39" spans="1:7">
      <c r="A39" t="s">
        <v>19</v>
      </c>
      <c r="B39">
        <v>0</v>
      </c>
      <c r="C39">
        <v>1</v>
      </c>
      <c r="D39">
        <v>10</v>
      </c>
      <c r="E39">
        <v>0</v>
      </c>
      <c r="F39">
        <v>0</v>
      </c>
      <c r="G39">
        <v>0</v>
      </c>
    </row>
    <row r="40" spans="1:7">
      <c r="A40" t="s">
        <v>20</v>
      </c>
      <c r="B40">
        <v>0</v>
      </c>
      <c r="C40">
        <v>1</v>
      </c>
      <c r="D40">
        <v>10</v>
      </c>
      <c r="E40">
        <v>0</v>
      </c>
      <c r="F40">
        <v>0</v>
      </c>
      <c r="G40">
        <v>0</v>
      </c>
    </row>
    <row r="41" spans="1:7">
      <c r="A41" t="s">
        <v>21</v>
      </c>
      <c r="B41">
        <v>0</v>
      </c>
      <c r="C41">
        <v>2</v>
      </c>
      <c r="D41">
        <v>8</v>
      </c>
      <c r="E41">
        <v>1</v>
      </c>
      <c r="F41">
        <v>0</v>
      </c>
      <c r="G41">
        <v>0</v>
      </c>
    </row>
    <row r="42" spans="1:7">
      <c r="A42" t="s">
        <v>22</v>
      </c>
      <c r="B42">
        <v>0</v>
      </c>
      <c r="C42">
        <v>1</v>
      </c>
      <c r="D42">
        <v>8</v>
      </c>
      <c r="E42">
        <v>2</v>
      </c>
      <c r="F42">
        <v>0</v>
      </c>
      <c r="G42">
        <v>0</v>
      </c>
    </row>
    <row r="43" spans="1:7">
      <c r="A43" t="s">
        <v>23</v>
      </c>
      <c r="B43">
        <v>0</v>
      </c>
      <c r="C43">
        <v>5</v>
      </c>
      <c r="D43">
        <v>5</v>
      </c>
      <c r="E43">
        <v>1</v>
      </c>
      <c r="F43">
        <v>0</v>
      </c>
      <c r="G43">
        <v>0</v>
      </c>
    </row>
    <row r="44" spans="1:7">
      <c r="A44" t="s">
        <v>24</v>
      </c>
      <c r="B44">
        <v>0</v>
      </c>
      <c r="C44">
        <v>1</v>
      </c>
      <c r="D44">
        <v>7</v>
      </c>
      <c r="E44">
        <v>3</v>
      </c>
      <c r="F44">
        <v>0</v>
      </c>
      <c r="G44">
        <v>0</v>
      </c>
    </row>
    <row r="45" spans="1:7">
      <c r="A45" t="s">
        <v>25</v>
      </c>
      <c r="B45">
        <v>0</v>
      </c>
      <c r="C45">
        <v>3</v>
      </c>
      <c r="D45">
        <v>5</v>
      </c>
      <c r="E45">
        <v>3</v>
      </c>
      <c r="F45">
        <v>0</v>
      </c>
      <c r="G45">
        <v>0</v>
      </c>
    </row>
    <row r="46" spans="1:7">
      <c r="A46" t="s">
        <v>26</v>
      </c>
      <c r="B46">
        <v>0</v>
      </c>
      <c r="C46">
        <v>4</v>
      </c>
      <c r="D46">
        <v>7</v>
      </c>
      <c r="E46">
        <v>0</v>
      </c>
      <c r="F46">
        <v>0</v>
      </c>
      <c r="G46">
        <v>0</v>
      </c>
    </row>
    <row r="47" spans="1:7">
      <c r="B47">
        <f>SUM(B26:B46)</f>
        <v>0</v>
      </c>
      <c r="C47">
        <f t="shared" ref="C47" si="1">SUM(C26:C46)</f>
        <v>63</v>
      </c>
      <c r="D47">
        <f t="shared" ref="D47" si="2">SUM(D26:D46)</f>
        <v>144</v>
      </c>
      <c r="E47">
        <f t="shared" ref="E47" si="3">SUM(E26:E46)</f>
        <v>21</v>
      </c>
      <c r="F47">
        <f t="shared" ref="F47" si="4">SUM(F26:F46)</f>
        <v>3</v>
      </c>
      <c r="G47">
        <f t="shared" ref="G47" si="5">SUM(G26:G46)</f>
        <v>0</v>
      </c>
    </row>
    <row r="48" spans="1:7">
      <c r="A48" t="s">
        <v>44</v>
      </c>
    </row>
    <row r="49" spans="1:7">
      <c r="A49" t="s">
        <v>0</v>
      </c>
      <c r="B49">
        <v>0</v>
      </c>
      <c r="C49">
        <v>3</v>
      </c>
      <c r="D49">
        <v>6</v>
      </c>
      <c r="E49">
        <v>4</v>
      </c>
      <c r="F49">
        <v>6</v>
      </c>
      <c r="G49">
        <v>0</v>
      </c>
    </row>
    <row r="50" spans="1:7">
      <c r="A50" t="s">
        <v>7</v>
      </c>
      <c r="B50">
        <v>0</v>
      </c>
      <c r="C50">
        <v>7</v>
      </c>
      <c r="D50">
        <v>8</v>
      </c>
      <c r="E50">
        <v>3</v>
      </c>
      <c r="F50">
        <v>1</v>
      </c>
      <c r="G50">
        <v>0</v>
      </c>
    </row>
    <row r="51" spans="1:7">
      <c r="A51" t="s">
        <v>8</v>
      </c>
      <c r="B51">
        <v>0</v>
      </c>
      <c r="C51">
        <v>9</v>
      </c>
      <c r="D51">
        <v>9</v>
      </c>
      <c r="E51">
        <v>1</v>
      </c>
      <c r="F51">
        <v>0</v>
      </c>
      <c r="G51">
        <v>0</v>
      </c>
    </row>
    <row r="52" spans="1:7">
      <c r="A52" t="s">
        <v>9</v>
      </c>
      <c r="B52">
        <v>0</v>
      </c>
      <c r="C52">
        <v>12</v>
      </c>
      <c r="D52">
        <v>7</v>
      </c>
      <c r="E52">
        <v>0</v>
      </c>
      <c r="F52">
        <v>0</v>
      </c>
      <c r="G52">
        <v>0</v>
      </c>
    </row>
    <row r="53" spans="1:7">
      <c r="A53" t="s">
        <v>10</v>
      </c>
      <c r="B53">
        <v>0</v>
      </c>
      <c r="C53">
        <v>8</v>
      </c>
      <c r="D53">
        <v>7</v>
      </c>
      <c r="E53">
        <v>2</v>
      </c>
      <c r="F53">
        <v>2</v>
      </c>
      <c r="G53">
        <v>0</v>
      </c>
    </row>
    <row r="54" spans="1:7">
      <c r="A54" t="s">
        <v>11</v>
      </c>
      <c r="B54">
        <v>0</v>
      </c>
      <c r="C54">
        <v>6</v>
      </c>
      <c r="D54">
        <v>5</v>
      </c>
      <c r="E54">
        <v>7</v>
      </c>
      <c r="F54">
        <v>1</v>
      </c>
      <c r="G54">
        <v>0</v>
      </c>
    </row>
    <row r="55" spans="1:7">
      <c r="A55" t="s">
        <v>12</v>
      </c>
      <c r="B55">
        <v>0</v>
      </c>
      <c r="C55">
        <v>14</v>
      </c>
      <c r="D55">
        <v>5</v>
      </c>
      <c r="E55">
        <v>0</v>
      </c>
      <c r="F55">
        <v>0</v>
      </c>
      <c r="G55">
        <v>0</v>
      </c>
    </row>
    <row r="56" spans="1:7">
      <c r="A56" t="s">
        <v>13</v>
      </c>
      <c r="B56">
        <v>0</v>
      </c>
      <c r="C56">
        <v>12</v>
      </c>
      <c r="D56">
        <v>7</v>
      </c>
      <c r="E56">
        <v>0</v>
      </c>
      <c r="F56">
        <v>0</v>
      </c>
      <c r="G56">
        <v>0</v>
      </c>
    </row>
    <row r="57" spans="1:7">
      <c r="A57" t="s">
        <v>14</v>
      </c>
      <c r="B57">
        <v>0</v>
      </c>
      <c r="C57">
        <v>9</v>
      </c>
      <c r="D57">
        <v>6</v>
      </c>
      <c r="E57">
        <v>3</v>
      </c>
      <c r="F57">
        <v>1</v>
      </c>
      <c r="G57">
        <v>0</v>
      </c>
    </row>
    <row r="58" spans="1:7">
      <c r="A58" t="s">
        <v>15</v>
      </c>
      <c r="B58">
        <v>0</v>
      </c>
      <c r="C58">
        <v>9</v>
      </c>
      <c r="D58">
        <v>3</v>
      </c>
      <c r="E58">
        <v>5</v>
      </c>
      <c r="F58">
        <v>2</v>
      </c>
      <c r="G58">
        <v>0</v>
      </c>
    </row>
    <row r="59" spans="1:7">
      <c r="A59" t="s">
        <v>16</v>
      </c>
      <c r="B59">
        <v>0</v>
      </c>
      <c r="C59">
        <v>9</v>
      </c>
      <c r="D59">
        <v>6</v>
      </c>
      <c r="E59">
        <v>3</v>
      </c>
      <c r="F59">
        <v>1</v>
      </c>
      <c r="G59">
        <v>0</v>
      </c>
    </row>
    <row r="60" spans="1:7">
      <c r="A60" t="s">
        <v>17</v>
      </c>
      <c r="B60">
        <v>0</v>
      </c>
      <c r="C60">
        <v>7</v>
      </c>
      <c r="D60">
        <v>9</v>
      </c>
      <c r="E60">
        <v>2</v>
      </c>
      <c r="F60">
        <v>1</v>
      </c>
      <c r="G60">
        <v>0</v>
      </c>
    </row>
    <row r="61" spans="1:7">
      <c r="A61" t="s">
        <v>18</v>
      </c>
      <c r="B61">
        <v>0</v>
      </c>
      <c r="C61">
        <v>6</v>
      </c>
      <c r="D61">
        <v>7</v>
      </c>
      <c r="E61">
        <v>3</v>
      </c>
      <c r="F61">
        <v>2</v>
      </c>
      <c r="G61">
        <v>1</v>
      </c>
    </row>
    <row r="62" spans="1:7">
      <c r="A62" t="s">
        <v>19</v>
      </c>
      <c r="B62">
        <v>0</v>
      </c>
      <c r="C62">
        <v>6</v>
      </c>
      <c r="D62">
        <v>5</v>
      </c>
      <c r="E62">
        <v>4</v>
      </c>
      <c r="F62">
        <v>3</v>
      </c>
      <c r="G62">
        <v>1</v>
      </c>
    </row>
    <row r="63" spans="1:7">
      <c r="A63" t="s">
        <v>20</v>
      </c>
      <c r="B63">
        <v>0</v>
      </c>
      <c r="C63">
        <v>6</v>
      </c>
      <c r="D63">
        <v>6</v>
      </c>
      <c r="E63">
        <v>1</v>
      </c>
      <c r="F63">
        <v>6</v>
      </c>
      <c r="G63">
        <v>0</v>
      </c>
    </row>
    <row r="64" spans="1:7">
      <c r="A64" t="s">
        <v>21</v>
      </c>
      <c r="B64">
        <v>0</v>
      </c>
      <c r="C64">
        <v>6</v>
      </c>
      <c r="D64">
        <v>6</v>
      </c>
      <c r="E64">
        <v>3</v>
      </c>
      <c r="F64">
        <v>3</v>
      </c>
      <c r="G64">
        <v>1</v>
      </c>
    </row>
    <row r="65" spans="1:7">
      <c r="A65" t="s">
        <v>22</v>
      </c>
      <c r="B65">
        <v>0</v>
      </c>
      <c r="C65">
        <v>5</v>
      </c>
      <c r="D65">
        <v>8</v>
      </c>
      <c r="E65">
        <v>1</v>
      </c>
      <c r="F65">
        <v>4</v>
      </c>
      <c r="G65">
        <v>1</v>
      </c>
    </row>
    <row r="66" spans="1:7">
      <c r="A66" t="s">
        <v>23</v>
      </c>
      <c r="B66">
        <v>0</v>
      </c>
      <c r="C66">
        <v>11</v>
      </c>
      <c r="D66">
        <v>8</v>
      </c>
      <c r="E66">
        <v>0</v>
      </c>
      <c r="F66">
        <v>0</v>
      </c>
      <c r="G66">
        <v>0</v>
      </c>
    </row>
    <row r="67" spans="1:7">
      <c r="A67" t="s">
        <v>24</v>
      </c>
      <c r="B67">
        <v>0</v>
      </c>
      <c r="C67">
        <v>6</v>
      </c>
      <c r="D67">
        <v>3</v>
      </c>
      <c r="E67">
        <v>3</v>
      </c>
      <c r="F67">
        <v>5</v>
      </c>
      <c r="G67">
        <v>2</v>
      </c>
    </row>
    <row r="68" spans="1:7">
      <c r="A68" t="s">
        <v>25</v>
      </c>
      <c r="B68">
        <v>0</v>
      </c>
      <c r="C68">
        <v>6</v>
      </c>
      <c r="D68">
        <v>6</v>
      </c>
      <c r="E68">
        <v>2</v>
      </c>
      <c r="F68">
        <v>4</v>
      </c>
      <c r="G68">
        <v>1</v>
      </c>
    </row>
    <row r="69" spans="1:7">
      <c r="A69" t="s">
        <v>26</v>
      </c>
      <c r="B69">
        <v>0</v>
      </c>
      <c r="C69">
        <v>6</v>
      </c>
      <c r="D69">
        <v>10</v>
      </c>
      <c r="E69">
        <v>1</v>
      </c>
      <c r="F69">
        <v>2</v>
      </c>
      <c r="G69">
        <v>0</v>
      </c>
    </row>
    <row r="70" spans="1:7">
      <c r="B70">
        <f>SUM(B49:B69)</f>
        <v>0</v>
      </c>
      <c r="C70">
        <f t="shared" ref="C70" si="6">SUM(C49:C69)</f>
        <v>163</v>
      </c>
      <c r="D70">
        <f t="shared" ref="D70" si="7">SUM(D49:D69)</f>
        <v>137</v>
      </c>
      <c r="E70">
        <f t="shared" ref="E70" si="8">SUM(E49:E69)</f>
        <v>48</v>
      </c>
      <c r="F70">
        <f t="shared" ref="F70" si="9">SUM(F49:F69)</f>
        <v>44</v>
      </c>
      <c r="G70">
        <f t="shared" ref="G70" si="10">SUM(G49:G69)</f>
        <v>7</v>
      </c>
    </row>
    <row r="73" spans="1:7">
      <c r="A73" s="3" t="s">
        <v>60</v>
      </c>
    </row>
    <row r="74" spans="1:7">
      <c r="A74" t="s">
        <v>61</v>
      </c>
    </row>
    <row r="75" spans="1:7">
      <c r="A75" t="s">
        <v>62</v>
      </c>
    </row>
    <row r="76" spans="1:7">
      <c r="B76" s="2" t="s">
        <v>1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67</v>
      </c>
    </row>
    <row r="77" spans="1:7" ht="30">
      <c r="A77" s="4" t="s">
        <v>0</v>
      </c>
      <c r="B77">
        <f>B3+B26+B49</f>
        <v>0</v>
      </c>
      <c r="C77">
        <f t="shared" ref="C77:G77" si="11">C3+C26+C49</f>
        <v>4</v>
      </c>
      <c r="D77">
        <f t="shared" si="11"/>
        <v>11</v>
      </c>
      <c r="E77">
        <f t="shared" si="11"/>
        <v>9</v>
      </c>
      <c r="F77">
        <f t="shared" si="11"/>
        <v>11</v>
      </c>
      <c r="G77">
        <f t="shared" si="11"/>
        <v>3</v>
      </c>
    </row>
    <row r="78" spans="1:7">
      <c r="A78" s="4" t="s">
        <v>7</v>
      </c>
      <c r="B78">
        <f t="shared" ref="B78:G78" si="12">B4+B27+B50</f>
        <v>0</v>
      </c>
      <c r="C78">
        <f t="shared" si="12"/>
        <v>13</v>
      </c>
      <c r="D78">
        <f t="shared" si="12"/>
        <v>15</v>
      </c>
      <c r="E78">
        <f t="shared" si="12"/>
        <v>5</v>
      </c>
      <c r="F78">
        <f t="shared" si="12"/>
        <v>4</v>
      </c>
      <c r="G78">
        <f t="shared" si="12"/>
        <v>1</v>
      </c>
    </row>
    <row r="79" spans="1:7">
      <c r="A79" s="4" t="s">
        <v>8</v>
      </c>
      <c r="B79">
        <f t="shared" ref="B79:G79" si="13">B5+B28+B51</f>
        <v>0</v>
      </c>
      <c r="C79">
        <f t="shared" si="13"/>
        <v>15</v>
      </c>
      <c r="D79">
        <f t="shared" si="13"/>
        <v>17</v>
      </c>
      <c r="E79">
        <f t="shared" si="13"/>
        <v>4</v>
      </c>
      <c r="F79">
        <f t="shared" si="13"/>
        <v>2</v>
      </c>
      <c r="G79">
        <f t="shared" si="13"/>
        <v>0</v>
      </c>
    </row>
    <row r="80" spans="1:7">
      <c r="A80" s="4" t="s">
        <v>9</v>
      </c>
      <c r="B80">
        <f t="shared" ref="B80:G80" si="14">B6+B29+B52</f>
        <v>0</v>
      </c>
      <c r="C80">
        <f t="shared" si="14"/>
        <v>19</v>
      </c>
      <c r="D80">
        <f t="shared" si="14"/>
        <v>17</v>
      </c>
      <c r="E80">
        <f t="shared" si="14"/>
        <v>2</v>
      </c>
      <c r="F80">
        <f t="shared" si="14"/>
        <v>0</v>
      </c>
      <c r="G80">
        <f t="shared" si="14"/>
        <v>0</v>
      </c>
    </row>
    <row r="81" spans="1:7" ht="30">
      <c r="A81" s="4" t="s">
        <v>10</v>
      </c>
      <c r="B81">
        <f t="shared" ref="B81:G81" si="15">B7+B30+B53</f>
        <v>0</v>
      </c>
      <c r="C81">
        <f t="shared" si="15"/>
        <v>13</v>
      </c>
      <c r="D81">
        <f t="shared" si="15"/>
        <v>16</v>
      </c>
      <c r="E81">
        <f t="shared" si="15"/>
        <v>4</v>
      </c>
      <c r="F81">
        <f t="shared" si="15"/>
        <v>3</v>
      </c>
      <c r="G81">
        <f t="shared" si="15"/>
        <v>2</v>
      </c>
    </row>
    <row r="82" spans="1:7">
      <c r="A82" s="4" t="s">
        <v>11</v>
      </c>
      <c r="B82">
        <f t="shared" ref="B82:G82" si="16">B8+B31+B54</f>
        <v>0</v>
      </c>
      <c r="C82">
        <f t="shared" si="16"/>
        <v>8</v>
      </c>
      <c r="D82">
        <f t="shared" si="16"/>
        <v>11</v>
      </c>
      <c r="E82">
        <f t="shared" si="16"/>
        <v>12</v>
      </c>
      <c r="F82">
        <f t="shared" si="16"/>
        <v>4</v>
      </c>
      <c r="G82">
        <f t="shared" si="16"/>
        <v>3</v>
      </c>
    </row>
    <row r="83" spans="1:7">
      <c r="A83" s="4" t="s">
        <v>12</v>
      </c>
      <c r="B83">
        <f t="shared" ref="B83:G83" si="17">B9+B32+B55</f>
        <v>0</v>
      </c>
      <c r="C83">
        <f t="shared" si="17"/>
        <v>24</v>
      </c>
      <c r="D83">
        <f t="shared" si="17"/>
        <v>13</v>
      </c>
      <c r="E83">
        <f t="shared" si="17"/>
        <v>1</v>
      </c>
      <c r="F83">
        <f t="shared" si="17"/>
        <v>0</v>
      </c>
      <c r="G83">
        <f t="shared" si="17"/>
        <v>0</v>
      </c>
    </row>
    <row r="84" spans="1:7">
      <c r="A84" s="4" t="s">
        <v>13</v>
      </c>
      <c r="B84">
        <f t="shared" ref="B84:G84" si="18">B10+B33+B56</f>
        <v>0</v>
      </c>
      <c r="C84">
        <f t="shared" si="18"/>
        <v>18</v>
      </c>
      <c r="D84">
        <f t="shared" si="18"/>
        <v>17</v>
      </c>
      <c r="E84">
        <f t="shared" si="18"/>
        <v>3</v>
      </c>
      <c r="F84">
        <f t="shared" si="18"/>
        <v>0</v>
      </c>
      <c r="G84">
        <f t="shared" si="18"/>
        <v>0</v>
      </c>
    </row>
    <row r="85" spans="1:7">
      <c r="A85" s="4" t="s">
        <v>14</v>
      </c>
      <c r="B85">
        <f t="shared" ref="B85:G85" si="19">B11+B34+B57</f>
        <v>0</v>
      </c>
      <c r="C85">
        <f t="shared" si="19"/>
        <v>15</v>
      </c>
      <c r="D85">
        <f t="shared" si="19"/>
        <v>16</v>
      </c>
      <c r="E85">
        <f t="shared" si="19"/>
        <v>5</v>
      </c>
      <c r="F85">
        <f t="shared" si="19"/>
        <v>1</v>
      </c>
      <c r="G85">
        <f t="shared" si="19"/>
        <v>1</v>
      </c>
    </row>
    <row r="86" spans="1:7">
      <c r="A86" s="4" t="s">
        <v>15</v>
      </c>
      <c r="B86">
        <f t="shared" ref="B86:G86" si="20">B12+B35+B58</f>
        <v>0</v>
      </c>
      <c r="C86">
        <f t="shared" si="20"/>
        <v>12</v>
      </c>
      <c r="D86">
        <f t="shared" si="20"/>
        <v>13</v>
      </c>
      <c r="E86">
        <f t="shared" si="20"/>
        <v>7</v>
      </c>
      <c r="F86">
        <f t="shared" si="20"/>
        <v>3</v>
      </c>
      <c r="G86">
        <f t="shared" si="20"/>
        <v>3</v>
      </c>
    </row>
    <row r="87" spans="1:7">
      <c r="A87" s="4" t="s">
        <v>16</v>
      </c>
      <c r="B87">
        <f t="shared" ref="B87:G87" si="21">B13+B36+B59</f>
        <v>0</v>
      </c>
      <c r="C87">
        <f t="shared" si="21"/>
        <v>11</v>
      </c>
      <c r="D87">
        <f t="shared" si="21"/>
        <v>19</v>
      </c>
      <c r="E87">
        <f t="shared" si="21"/>
        <v>5</v>
      </c>
      <c r="F87">
        <f t="shared" si="21"/>
        <v>2</v>
      </c>
      <c r="G87">
        <f t="shared" si="21"/>
        <v>1</v>
      </c>
    </row>
    <row r="88" spans="1:7">
      <c r="A88" s="4" t="s">
        <v>17</v>
      </c>
      <c r="B88">
        <f t="shared" ref="B88:G88" si="22">B14+B37+B60</f>
        <v>0</v>
      </c>
      <c r="C88">
        <f t="shared" si="22"/>
        <v>10</v>
      </c>
      <c r="D88">
        <f t="shared" si="22"/>
        <v>23</v>
      </c>
      <c r="E88">
        <f t="shared" si="22"/>
        <v>3</v>
      </c>
      <c r="F88">
        <f t="shared" si="22"/>
        <v>2</v>
      </c>
      <c r="G88">
        <f t="shared" si="22"/>
        <v>0</v>
      </c>
    </row>
    <row r="89" spans="1:7" ht="30">
      <c r="A89" s="4" t="s">
        <v>18</v>
      </c>
      <c r="B89">
        <f t="shared" ref="B89:G89" si="23">B15+B38+B61</f>
        <v>0</v>
      </c>
      <c r="C89">
        <f t="shared" si="23"/>
        <v>6</v>
      </c>
      <c r="D89">
        <f t="shared" si="23"/>
        <v>22</v>
      </c>
      <c r="E89">
        <f t="shared" si="23"/>
        <v>3</v>
      </c>
      <c r="F89">
        <f t="shared" si="23"/>
        <v>4</v>
      </c>
      <c r="G89">
        <f t="shared" si="23"/>
        <v>3</v>
      </c>
    </row>
    <row r="90" spans="1:7" ht="30">
      <c r="A90" s="4" t="s">
        <v>19</v>
      </c>
      <c r="B90">
        <f t="shared" ref="B90:G90" si="24">B16+B39+B62</f>
        <v>0</v>
      </c>
      <c r="C90">
        <f t="shared" si="24"/>
        <v>7</v>
      </c>
      <c r="D90">
        <f t="shared" si="24"/>
        <v>17</v>
      </c>
      <c r="E90">
        <f t="shared" si="24"/>
        <v>6</v>
      </c>
      <c r="F90">
        <f t="shared" si="24"/>
        <v>6</v>
      </c>
      <c r="G90">
        <f t="shared" si="24"/>
        <v>2</v>
      </c>
    </row>
    <row r="91" spans="1:7" ht="30">
      <c r="A91" s="4" t="s">
        <v>20</v>
      </c>
      <c r="B91">
        <f t="shared" ref="B91:G91" si="25">B17+B40+B63</f>
        <v>0</v>
      </c>
      <c r="C91">
        <f t="shared" si="25"/>
        <v>7</v>
      </c>
      <c r="D91">
        <f t="shared" si="25"/>
        <v>18</v>
      </c>
      <c r="E91">
        <f t="shared" si="25"/>
        <v>3</v>
      </c>
      <c r="F91">
        <f t="shared" si="25"/>
        <v>9</v>
      </c>
      <c r="G91">
        <f t="shared" si="25"/>
        <v>1</v>
      </c>
    </row>
    <row r="92" spans="1:7" ht="30">
      <c r="A92" s="4" t="s">
        <v>21</v>
      </c>
      <c r="B92">
        <f t="shared" ref="B92:G92" si="26">B18+B41+B64</f>
        <v>0</v>
      </c>
      <c r="C92">
        <f t="shared" si="26"/>
        <v>8</v>
      </c>
      <c r="D92">
        <f t="shared" si="26"/>
        <v>18</v>
      </c>
      <c r="E92">
        <f t="shared" si="26"/>
        <v>6</v>
      </c>
      <c r="F92">
        <f t="shared" si="26"/>
        <v>4</v>
      </c>
      <c r="G92">
        <f t="shared" si="26"/>
        <v>2</v>
      </c>
    </row>
    <row r="93" spans="1:7" ht="30">
      <c r="A93" s="4" t="s">
        <v>22</v>
      </c>
      <c r="B93">
        <f t="shared" ref="B93:G93" si="27">B19+B42+B65</f>
        <v>0</v>
      </c>
      <c r="C93">
        <f t="shared" si="27"/>
        <v>6</v>
      </c>
      <c r="D93">
        <f t="shared" si="27"/>
        <v>17</v>
      </c>
      <c r="E93">
        <f t="shared" si="27"/>
        <v>4</v>
      </c>
      <c r="F93">
        <f t="shared" si="27"/>
        <v>9</v>
      </c>
      <c r="G93">
        <f t="shared" si="27"/>
        <v>2</v>
      </c>
    </row>
    <row r="94" spans="1:7">
      <c r="A94" s="4" t="s">
        <v>23</v>
      </c>
      <c r="B94">
        <f t="shared" ref="B94:G94" si="28">B20+B43+B66</f>
        <v>0</v>
      </c>
      <c r="C94">
        <f t="shared" si="28"/>
        <v>19</v>
      </c>
      <c r="D94">
        <f t="shared" si="28"/>
        <v>18</v>
      </c>
      <c r="E94">
        <f t="shared" si="28"/>
        <v>1</v>
      </c>
      <c r="F94">
        <f t="shared" si="28"/>
        <v>0</v>
      </c>
      <c r="G94">
        <f t="shared" si="28"/>
        <v>0</v>
      </c>
    </row>
    <row r="95" spans="1:7" ht="30">
      <c r="A95" s="4" t="s">
        <v>24</v>
      </c>
      <c r="B95">
        <f t="shared" ref="B95:G95" si="29">B21+B44+B67</f>
        <v>0</v>
      </c>
      <c r="C95">
        <f t="shared" si="29"/>
        <v>7</v>
      </c>
      <c r="D95">
        <f t="shared" si="29"/>
        <v>12</v>
      </c>
      <c r="E95">
        <f t="shared" si="29"/>
        <v>7</v>
      </c>
      <c r="F95">
        <f t="shared" si="29"/>
        <v>9</v>
      </c>
      <c r="G95">
        <f t="shared" si="29"/>
        <v>3</v>
      </c>
    </row>
    <row r="96" spans="1:7" ht="30">
      <c r="A96" s="4" t="s">
        <v>25</v>
      </c>
      <c r="B96">
        <f t="shared" ref="B96:G96" si="30">B22+B45+B68</f>
        <v>0</v>
      </c>
      <c r="C96">
        <f t="shared" si="30"/>
        <v>9</v>
      </c>
      <c r="D96">
        <f t="shared" si="30"/>
        <v>12</v>
      </c>
      <c r="E96">
        <f t="shared" si="30"/>
        <v>7</v>
      </c>
      <c r="F96">
        <f t="shared" si="30"/>
        <v>7</v>
      </c>
      <c r="G96">
        <f t="shared" si="30"/>
        <v>3</v>
      </c>
    </row>
    <row r="97" spans="1:8" ht="30">
      <c r="A97" s="4" t="s">
        <v>26</v>
      </c>
      <c r="B97">
        <f t="shared" ref="B97:G97" si="31">B23+B46+B69</f>
        <v>0</v>
      </c>
      <c r="C97">
        <f t="shared" si="31"/>
        <v>10</v>
      </c>
      <c r="D97">
        <f t="shared" si="31"/>
        <v>21</v>
      </c>
      <c r="E97">
        <f t="shared" si="31"/>
        <v>3</v>
      </c>
      <c r="F97">
        <f t="shared" si="31"/>
        <v>3</v>
      </c>
      <c r="G97">
        <f t="shared" si="31"/>
        <v>1</v>
      </c>
    </row>
    <row r="98" spans="1:8">
      <c r="A98" s="6" t="s">
        <v>27</v>
      </c>
      <c r="B98" s="7">
        <f>SUM(B77:B97)</f>
        <v>0</v>
      </c>
      <c r="C98" s="7">
        <f t="shared" ref="C98:G98" si="32">SUM(C77:C97)</f>
        <v>241</v>
      </c>
      <c r="D98" s="7">
        <f t="shared" si="32"/>
        <v>343</v>
      </c>
      <c r="E98" s="7">
        <f t="shared" si="32"/>
        <v>100</v>
      </c>
      <c r="F98" s="7">
        <f t="shared" si="32"/>
        <v>83</v>
      </c>
      <c r="G98" s="7">
        <f t="shared" si="32"/>
        <v>31</v>
      </c>
      <c r="H98">
        <f>SUM(C98:G98)</f>
        <v>798</v>
      </c>
    </row>
    <row r="99" spans="1:8">
      <c r="A99" s="8"/>
      <c r="B99" s="9"/>
      <c r="C99" s="10">
        <f>C98/$H$98</f>
        <v>0.30200501253132833</v>
      </c>
      <c r="D99" s="10">
        <f t="shared" ref="D99:G99" si="33">D98/$H$98</f>
        <v>0.42982456140350878</v>
      </c>
      <c r="E99" s="10">
        <f t="shared" si="33"/>
        <v>0.12531328320802004</v>
      </c>
      <c r="F99" s="10">
        <f t="shared" si="33"/>
        <v>0.10401002506265664</v>
      </c>
      <c r="G99" s="10">
        <f t="shared" si="33"/>
        <v>3.8847117794486213E-2</v>
      </c>
    </row>
    <row r="100" spans="1:8">
      <c r="A100" s="5"/>
    </row>
    <row r="101" spans="1:8">
      <c r="C101">
        <v>5</v>
      </c>
      <c r="D101">
        <v>4</v>
      </c>
      <c r="E101">
        <v>3</v>
      </c>
      <c r="F101">
        <v>2</v>
      </c>
      <c r="G101">
        <v>1</v>
      </c>
    </row>
    <row r="102" spans="1:8">
      <c r="C102">
        <f>C101*C98</f>
        <v>1205</v>
      </c>
      <c r="D102">
        <f t="shared" ref="D102:G102" si="34">D101*D98</f>
        <v>1372</v>
      </c>
      <c r="E102">
        <f t="shared" si="34"/>
        <v>300</v>
      </c>
      <c r="F102">
        <f t="shared" si="34"/>
        <v>166</v>
      </c>
      <c r="G102">
        <f t="shared" si="34"/>
        <v>31</v>
      </c>
      <c r="H102">
        <f>SUM(C102:G102)</f>
        <v>3074</v>
      </c>
    </row>
    <row r="103" spans="1:8">
      <c r="C103" s="1"/>
      <c r="D103" s="1"/>
      <c r="E103" s="1"/>
      <c r="F103" s="1"/>
      <c r="G103" s="1"/>
      <c r="H103">
        <f>H102/H98</f>
        <v>3.8521303258145365</v>
      </c>
    </row>
    <row r="105" spans="1:8">
      <c r="C105">
        <f>C77+C78</f>
        <v>17</v>
      </c>
      <c r="D105">
        <f t="shared" ref="D105:G105" si="35">D77+D78</f>
        <v>26</v>
      </c>
      <c r="E105">
        <f t="shared" si="35"/>
        <v>14</v>
      </c>
      <c r="F105">
        <f t="shared" si="35"/>
        <v>15</v>
      </c>
      <c r="G105">
        <f t="shared" si="35"/>
        <v>4</v>
      </c>
      <c r="H105">
        <f>SUM(C105:G105)</f>
        <v>76</v>
      </c>
    </row>
    <row r="106" spans="1:8">
      <c r="C106">
        <v>5</v>
      </c>
      <c r="D106">
        <v>4</v>
      </c>
      <c r="E106">
        <v>3</v>
      </c>
      <c r="F106">
        <v>2</v>
      </c>
      <c r="G106">
        <v>1</v>
      </c>
    </row>
    <row r="107" spans="1:8">
      <c r="C107">
        <f>C106*C105</f>
        <v>85</v>
      </c>
      <c r="D107">
        <f t="shared" ref="D107:G107" si="36">D106*D105</f>
        <v>104</v>
      </c>
      <c r="E107">
        <f t="shared" si="36"/>
        <v>42</v>
      </c>
      <c r="F107">
        <f t="shared" si="36"/>
        <v>30</v>
      </c>
      <c r="G107">
        <f t="shared" si="36"/>
        <v>4</v>
      </c>
      <c r="H107">
        <f>SUM(C107:G107)</f>
        <v>265</v>
      </c>
    </row>
    <row r="108" spans="1:8">
      <c r="H108">
        <f>H107/H105</f>
        <v>3.486842105263158</v>
      </c>
    </row>
  </sheetData>
  <pageMargins left="0.7" right="0.7" top="0.75" bottom="0.75" header="0.3" footer="0.3"/>
  <pageSetup scale="2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67.7109375" customWidth="1"/>
    <col min="2" max="2" width="12.5703125" bestFit="1" customWidth="1"/>
    <col min="3" max="3" width="13.7109375" bestFit="1" customWidth="1"/>
    <col min="4" max="4" width="10.42578125" customWidth="1"/>
    <col min="5" max="5" width="10.42578125" bestFit="1" customWidth="1"/>
    <col min="6" max="6" width="8.5703125" bestFit="1" customWidth="1"/>
    <col min="7" max="7" width="16.28515625" bestFit="1" customWidth="1"/>
  </cols>
  <sheetData>
    <row r="1" spans="1:7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39</v>
      </c>
    </row>
    <row r="3" spans="1:7">
      <c r="A3" t="s">
        <v>0</v>
      </c>
      <c r="B3">
        <v>0</v>
      </c>
      <c r="C3">
        <v>0</v>
      </c>
      <c r="D3">
        <v>4</v>
      </c>
      <c r="E3">
        <v>0</v>
      </c>
      <c r="F3">
        <v>0</v>
      </c>
      <c r="G3">
        <v>0</v>
      </c>
    </row>
    <row r="4" spans="1:7">
      <c r="A4" t="s">
        <v>7</v>
      </c>
      <c r="B4">
        <v>0</v>
      </c>
      <c r="C4">
        <v>0</v>
      </c>
      <c r="D4">
        <v>4</v>
      </c>
      <c r="E4">
        <v>0</v>
      </c>
      <c r="F4">
        <v>0</v>
      </c>
      <c r="G4">
        <v>0</v>
      </c>
    </row>
    <row r="5" spans="1:7">
      <c r="A5" t="s">
        <v>8</v>
      </c>
      <c r="B5">
        <v>0</v>
      </c>
      <c r="C5">
        <v>1</v>
      </c>
      <c r="D5">
        <v>3</v>
      </c>
      <c r="E5">
        <v>0</v>
      </c>
      <c r="F5">
        <v>0</v>
      </c>
      <c r="G5">
        <v>0</v>
      </c>
    </row>
    <row r="6" spans="1:7">
      <c r="A6" t="s">
        <v>9</v>
      </c>
      <c r="B6">
        <v>0</v>
      </c>
      <c r="C6">
        <v>2</v>
      </c>
      <c r="D6">
        <v>2</v>
      </c>
      <c r="E6">
        <v>0</v>
      </c>
      <c r="F6">
        <v>0</v>
      </c>
      <c r="G6">
        <v>0</v>
      </c>
    </row>
    <row r="7" spans="1:7">
      <c r="A7" t="s">
        <v>10</v>
      </c>
      <c r="B7">
        <v>0</v>
      </c>
      <c r="C7">
        <v>0</v>
      </c>
      <c r="D7">
        <v>4</v>
      </c>
      <c r="E7">
        <v>0</v>
      </c>
      <c r="F7">
        <v>0</v>
      </c>
      <c r="G7">
        <v>0</v>
      </c>
    </row>
    <row r="8" spans="1:7">
      <c r="A8" t="s">
        <v>11</v>
      </c>
      <c r="B8">
        <v>0</v>
      </c>
      <c r="C8">
        <v>0</v>
      </c>
      <c r="D8">
        <v>3</v>
      </c>
      <c r="E8">
        <v>1</v>
      </c>
      <c r="F8">
        <v>0</v>
      </c>
      <c r="G8">
        <v>0</v>
      </c>
    </row>
    <row r="9" spans="1:7">
      <c r="A9" t="s">
        <v>12</v>
      </c>
      <c r="B9">
        <v>0</v>
      </c>
      <c r="C9">
        <v>2</v>
      </c>
      <c r="D9">
        <v>2</v>
      </c>
      <c r="E9">
        <v>0</v>
      </c>
      <c r="F9">
        <v>0</v>
      </c>
      <c r="G9">
        <v>0</v>
      </c>
    </row>
    <row r="10" spans="1:7">
      <c r="A10" t="s">
        <v>13</v>
      </c>
      <c r="B10">
        <v>0</v>
      </c>
      <c r="C10">
        <v>0</v>
      </c>
      <c r="D10">
        <v>4</v>
      </c>
      <c r="E10">
        <v>0</v>
      </c>
      <c r="F10">
        <v>0</v>
      </c>
      <c r="G10">
        <v>0</v>
      </c>
    </row>
    <row r="11" spans="1:7">
      <c r="A11" t="s">
        <v>28</v>
      </c>
      <c r="B11">
        <v>0</v>
      </c>
      <c r="C11">
        <v>1</v>
      </c>
      <c r="D11">
        <v>3</v>
      </c>
      <c r="E11">
        <v>0</v>
      </c>
      <c r="F11">
        <v>0</v>
      </c>
      <c r="G11">
        <v>0</v>
      </c>
    </row>
    <row r="12" spans="1:7">
      <c r="A12" t="s">
        <v>29</v>
      </c>
      <c r="B12">
        <v>0</v>
      </c>
      <c r="C12">
        <v>1</v>
      </c>
      <c r="D12">
        <v>3</v>
      </c>
      <c r="E12">
        <v>0</v>
      </c>
      <c r="F12">
        <v>0</v>
      </c>
      <c r="G12">
        <v>0</v>
      </c>
    </row>
    <row r="13" spans="1:7">
      <c r="A13" t="s">
        <v>30</v>
      </c>
      <c r="B13">
        <v>0</v>
      </c>
      <c r="C13">
        <v>0</v>
      </c>
      <c r="D13">
        <v>3</v>
      </c>
      <c r="E13">
        <v>1</v>
      </c>
      <c r="F13">
        <v>0</v>
      </c>
      <c r="G13">
        <v>0</v>
      </c>
    </row>
    <row r="14" spans="1:7">
      <c r="A14" t="s">
        <v>31</v>
      </c>
      <c r="B14">
        <v>0</v>
      </c>
      <c r="C14">
        <v>2</v>
      </c>
      <c r="D14">
        <v>2</v>
      </c>
      <c r="E14">
        <v>0</v>
      </c>
      <c r="F14">
        <v>0</v>
      </c>
      <c r="G14">
        <v>0</v>
      </c>
    </row>
    <row r="15" spans="1:7">
      <c r="A15" t="s">
        <v>32</v>
      </c>
      <c r="B15">
        <v>0</v>
      </c>
      <c r="C15">
        <v>2</v>
      </c>
      <c r="D15">
        <v>2</v>
      </c>
      <c r="E15">
        <v>0</v>
      </c>
      <c r="F15">
        <v>0</v>
      </c>
      <c r="G15">
        <v>0</v>
      </c>
    </row>
    <row r="16" spans="1:7">
      <c r="A16" t="s">
        <v>33</v>
      </c>
      <c r="B16">
        <v>0</v>
      </c>
      <c r="C16">
        <v>0</v>
      </c>
      <c r="D16">
        <v>3</v>
      </c>
      <c r="E16">
        <v>1</v>
      </c>
      <c r="F16">
        <v>0</v>
      </c>
      <c r="G16">
        <v>0</v>
      </c>
    </row>
    <row r="17" spans="1:7">
      <c r="A17" t="s">
        <v>34</v>
      </c>
      <c r="B17">
        <v>0</v>
      </c>
      <c r="C17">
        <v>0</v>
      </c>
      <c r="D17">
        <v>4</v>
      </c>
      <c r="E17">
        <v>0</v>
      </c>
      <c r="F17">
        <v>0</v>
      </c>
      <c r="G17">
        <v>0</v>
      </c>
    </row>
    <row r="18" spans="1:7">
      <c r="A18" t="s">
        <v>14</v>
      </c>
      <c r="B18">
        <v>0</v>
      </c>
      <c r="C18">
        <v>1</v>
      </c>
      <c r="D18">
        <v>3</v>
      </c>
      <c r="E18">
        <v>0</v>
      </c>
      <c r="F18">
        <v>0</v>
      </c>
      <c r="G18">
        <v>0</v>
      </c>
    </row>
    <row r="19" spans="1:7">
      <c r="A19" t="s">
        <v>15</v>
      </c>
      <c r="B19">
        <v>0</v>
      </c>
      <c r="C19">
        <v>1</v>
      </c>
      <c r="D19">
        <v>3</v>
      </c>
      <c r="E19">
        <v>0</v>
      </c>
      <c r="F19">
        <v>0</v>
      </c>
      <c r="G19">
        <v>0</v>
      </c>
    </row>
    <row r="20" spans="1:7">
      <c r="A20" t="s">
        <v>35</v>
      </c>
      <c r="B20">
        <v>0</v>
      </c>
      <c r="C20">
        <v>1</v>
      </c>
      <c r="D20">
        <v>3</v>
      </c>
      <c r="E20">
        <v>0</v>
      </c>
      <c r="F20">
        <v>0</v>
      </c>
      <c r="G20">
        <v>0</v>
      </c>
    </row>
    <row r="21" spans="1:7">
      <c r="A21" t="s">
        <v>36</v>
      </c>
      <c r="B21">
        <v>0</v>
      </c>
      <c r="C21">
        <v>1</v>
      </c>
      <c r="D21">
        <v>3</v>
      </c>
      <c r="E21">
        <v>0</v>
      </c>
      <c r="F21">
        <v>0</v>
      </c>
      <c r="G21">
        <v>0</v>
      </c>
    </row>
    <row r="22" spans="1:7">
      <c r="A22" t="s">
        <v>37</v>
      </c>
      <c r="B22">
        <v>0</v>
      </c>
      <c r="C22">
        <v>1</v>
      </c>
      <c r="D22">
        <v>3</v>
      </c>
      <c r="E22">
        <v>0</v>
      </c>
      <c r="F22">
        <v>0</v>
      </c>
      <c r="G22">
        <v>0</v>
      </c>
    </row>
    <row r="23" spans="1:7">
      <c r="A23" t="s">
        <v>16</v>
      </c>
      <c r="B23">
        <v>0</v>
      </c>
      <c r="C23">
        <v>1</v>
      </c>
      <c r="D23">
        <v>3</v>
      </c>
      <c r="E23">
        <v>0</v>
      </c>
      <c r="F23">
        <v>0</v>
      </c>
      <c r="G23">
        <v>0</v>
      </c>
    </row>
    <row r="24" spans="1:7">
      <c r="A24" t="s">
        <v>17</v>
      </c>
      <c r="B24">
        <v>0</v>
      </c>
      <c r="C24">
        <v>1</v>
      </c>
      <c r="D24">
        <v>3</v>
      </c>
      <c r="E24">
        <v>0</v>
      </c>
      <c r="F24">
        <v>0</v>
      </c>
      <c r="G24">
        <v>0</v>
      </c>
    </row>
    <row r="25" spans="1:7">
      <c r="A25" t="s">
        <v>38</v>
      </c>
      <c r="B25">
        <v>0</v>
      </c>
      <c r="C25">
        <v>1</v>
      </c>
      <c r="D25">
        <v>3</v>
      </c>
      <c r="E25">
        <v>0</v>
      </c>
      <c r="F25">
        <v>0</v>
      </c>
      <c r="G25">
        <v>0</v>
      </c>
    </row>
    <row r="26" spans="1:7">
      <c r="A26" t="s">
        <v>18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 t="s">
        <v>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</row>
    <row r="29" spans="1:7">
      <c r="A29" t="s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</row>
    <row r="30" spans="1:7">
      <c r="A30" t="s">
        <v>22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1:7">
      <c r="A31" t="s">
        <v>23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</row>
    <row r="32" spans="1:7">
      <c r="A32" t="s">
        <v>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1:7">
      <c r="A33" t="s">
        <v>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</row>
    <row r="34" spans="1:7">
      <c r="A34" t="s">
        <v>26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</row>
    <row r="35" spans="1:7">
      <c r="B35">
        <f>SUM(B3:B34)</f>
        <v>0</v>
      </c>
      <c r="C35">
        <f t="shared" ref="C35:G35" si="0">SUM(C3:C34)</f>
        <v>19</v>
      </c>
      <c r="D35">
        <f t="shared" si="0"/>
        <v>70</v>
      </c>
      <c r="E35">
        <f t="shared" si="0"/>
        <v>3</v>
      </c>
      <c r="F35">
        <f t="shared" si="0"/>
        <v>0</v>
      </c>
      <c r="G35">
        <f t="shared" si="0"/>
        <v>0</v>
      </c>
    </row>
    <row r="36" spans="1:7">
      <c r="A36" t="s">
        <v>40</v>
      </c>
    </row>
    <row r="37" spans="1:7">
      <c r="A37" t="s">
        <v>0</v>
      </c>
      <c r="B37">
        <v>0</v>
      </c>
      <c r="C37">
        <v>3</v>
      </c>
      <c r="D37">
        <v>4</v>
      </c>
      <c r="E37">
        <v>0</v>
      </c>
      <c r="F37">
        <v>0</v>
      </c>
      <c r="G37">
        <v>0</v>
      </c>
    </row>
    <row r="38" spans="1:7">
      <c r="A38" t="s">
        <v>7</v>
      </c>
      <c r="B38">
        <v>0</v>
      </c>
      <c r="C38">
        <v>4</v>
      </c>
      <c r="D38">
        <v>3</v>
      </c>
      <c r="E38">
        <v>0</v>
      </c>
      <c r="F38">
        <v>0</v>
      </c>
      <c r="G38">
        <v>0</v>
      </c>
    </row>
    <row r="39" spans="1:7">
      <c r="A39" t="s">
        <v>8</v>
      </c>
      <c r="B39">
        <v>0</v>
      </c>
      <c r="C39">
        <v>4</v>
      </c>
      <c r="D39">
        <v>3</v>
      </c>
      <c r="E39">
        <v>0</v>
      </c>
      <c r="F39">
        <v>0</v>
      </c>
      <c r="G39">
        <v>0</v>
      </c>
    </row>
    <row r="40" spans="1:7">
      <c r="A40" t="s">
        <v>9</v>
      </c>
      <c r="B40">
        <v>0</v>
      </c>
      <c r="C40">
        <v>4</v>
      </c>
      <c r="D40">
        <v>3</v>
      </c>
      <c r="E40">
        <v>0</v>
      </c>
      <c r="F40">
        <v>0</v>
      </c>
      <c r="G40">
        <v>0</v>
      </c>
    </row>
    <row r="41" spans="1:7">
      <c r="A41" t="s">
        <v>10</v>
      </c>
      <c r="B41">
        <v>0</v>
      </c>
      <c r="C41">
        <v>4</v>
      </c>
      <c r="D41">
        <v>3</v>
      </c>
      <c r="E41">
        <v>0</v>
      </c>
      <c r="F41">
        <v>0</v>
      </c>
      <c r="G41">
        <v>0</v>
      </c>
    </row>
    <row r="42" spans="1:7">
      <c r="A42" t="s">
        <v>11</v>
      </c>
      <c r="B42">
        <v>0</v>
      </c>
      <c r="C42">
        <v>2</v>
      </c>
      <c r="D42">
        <v>3</v>
      </c>
      <c r="E42">
        <v>2</v>
      </c>
      <c r="F42">
        <v>0</v>
      </c>
      <c r="G42">
        <v>0</v>
      </c>
    </row>
    <row r="43" spans="1:7">
      <c r="A43" t="s">
        <v>12</v>
      </c>
      <c r="B43">
        <v>0</v>
      </c>
      <c r="C43">
        <v>5</v>
      </c>
      <c r="D43">
        <v>2</v>
      </c>
      <c r="E43">
        <v>0</v>
      </c>
      <c r="F43">
        <v>0</v>
      </c>
      <c r="G43">
        <v>0</v>
      </c>
    </row>
    <row r="44" spans="1:7">
      <c r="A44" t="s">
        <v>13</v>
      </c>
      <c r="B44">
        <v>0</v>
      </c>
      <c r="C44">
        <v>4</v>
      </c>
      <c r="D44">
        <v>3</v>
      </c>
      <c r="E44">
        <v>0</v>
      </c>
      <c r="F44">
        <v>0</v>
      </c>
      <c r="G44">
        <v>0</v>
      </c>
    </row>
    <row r="45" spans="1:7">
      <c r="A45" t="s">
        <v>28</v>
      </c>
      <c r="B45">
        <v>0</v>
      </c>
      <c r="C45">
        <v>5</v>
      </c>
      <c r="D45">
        <v>2</v>
      </c>
      <c r="E45">
        <v>0</v>
      </c>
      <c r="F45">
        <v>0</v>
      </c>
      <c r="G45">
        <v>0</v>
      </c>
    </row>
    <row r="46" spans="1:7">
      <c r="A46" t="s">
        <v>29</v>
      </c>
      <c r="B46">
        <v>0</v>
      </c>
      <c r="C46">
        <v>4</v>
      </c>
      <c r="D46">
        <v>3</v>
      </c>
      <c r="E46">
        <v>0</v>
      </c>
      <c r="F46">
        <v>0</v>
      </c>
      <c r="G46">
        <v>0</v>
      </c>
    </row>
    <row r="47" spans="1:7">
      <c r="A47" t="s">
        <v>30</v>
      </c>
      <c r="B47">
        <v>0</v>
      </c>
      <c r="C47">
        <v>3</v>
      </c>
      <c r="D47">
        <v>4</v>
      </c>
      <c r="E47">
        <v>0</v>
      </c>
      <c r="F47">
        <v>0</v>
      </c>
      <c r="G47">
        <v>0</v>
      </c>
    </row>
    <row r="48" spans="1:7">
      <c r="A48" t="s">
        <v>31</v>
      </c>
      <c r="B48">
        <v>0</v>
      </c>
      <c r="C48">
        <v>4</v>
      </c>
      <c r="D48">
        <v>3</v>
      </c>
      <c r="E48">
        <v>0</v>
      </c>
      <c r="F48">
        <v>0</v>
      </c>
      <c r="G48">
        <v>0</v>
      </c>
    </row>
    <row r="49" spans="1:7">
      <c r="A49" t="s">
        <v>32</v>
      </c>
      <c r="B49">
        <v>0</v>
      </c>
      <c r="C49">
        <v>4</v>
      </c>
      <c r="D49">
        <v>3</v>
      </c>
      <c r="E49">
        <v>0</v>
      </c>
      <c r="F49">
        <v>0</v>
      </c>
      <c r="G49">
        <v>0</v>
      </c>
    </row>
    <row r="50" spans="1:7">
      <c r="A50" t="s">
        <v>33</v>
      </c>
      <c r="B50">
        <v>0</v>
      </c>
      <c r="C50">
        <v>1</v>
      </c>
      <c r="D50">
        <v>4</v>
      </c>
      <c r="E50">
        <v>1</v>
      </c>
      <c r="F50">
        <v>1</v>
      </c>
      <c r="G50">
        <v>0</v>
      </c>
    </row>
    <row r="51" spans="1:7">
      <c r="A51" t="s">
        <v>34</v>
      </c>
      <c r="B51">
        <v>0</v>
      </c>
      <c r="C51">
        <v>4</v>
      </c>
      <c r="D51">
        <v>3</v>
      </c>
      <c r="E51">
        <v>0</v>
      </c>
      <c r="F51">
        <v>0</v>
      </c>
      <c r="G51">
        <v>0</v>
      </c>
    </row>
    <row r="52" spans="1:7">
      <c r="A52" t="s">
        <v>14</v>
      </c>
      <c r="B52">
        <v>0</v>
      </c>
      <c r="C52">
        <v>4</v>
      </c>
      <c r="D52">
        <v>3</v>
      </c>
      <c r="E52">
        <v>0</v>
      </c>
      <c r="F52">
        <v>0</v>
      </c>
      <c r="G52">
        <v>0</v>
      </c>
    </row>
    <row r="53" spans="1:7">
      <c r="A53" t="s">
        <v>15</v>
      </c>
      <c r="B53">
        <v>0</v>
      </c>
      <c r="C53">
        <v>5</v>
      </c>
      <c r="D53">
        <v>2</v>
      </c>
      <c r="E53">
        <v>0</v>
      </c>
      <c r="F53">
        <v>0</v>
      </c>
      <c r="G53">
        <v>0</v>
      </c>
    </row>
    <row r="54" spans="1:7">
      <c r="A54" t="s">
        <v>35</v>
      </c>
      <c r="B54">
        <v>0</v>
      </c>
      <c r="C54">
        <v>3</v>
      </c>
      <c r="D54">
        <v>4</v>
      </c>
      <c r="E54">
        <v>0</v>
      </c>
      <c r="F54">
        <v>0</v>
      </c>
      <c r="G54">
        <v>0</v>
      </c>
    </row>
    <row r="55" spans="1:7">
      <c r="A55" t="s">
        <v>36</v>
      </c>
      <c r="B55">
        <v>0</v>
      </c>
      <c r="C55">
        <v>4</v>
      </c>
      <c r="D55">
        <v>3</v>
      </c>
      <c r="E55">
        <v>0</v>
      </c>
      <c r="F55">
        <v>0</v>
      </c>
      <c r="G55">
        <v>0</v>
      </c>
    </row>
    <row r="56" spans="1:7">
      <c r="A56" t="s">
        <v>37</v>
      </c>
      <c r="B56">
        <v>0</v>
      </c>
      <c r="C56">
        <v>3</v>
      </c>
      <c r="D56">
        <v>4</v>
      </c>
      <c r="E56">
        <v>0</v>
      </c>
      <c r="F56">
        <v>0</v>
      </c>
      <c r="G56">
        <v>0</v>
      </c>
    </row>
    <row r="57" spans="1:7">
      <c r="A57" t="s">
        <v>16</v>
      </c>
      <c r="B57">
        <v>0</v>
      </c>
      <c r="C57">
        <v>3</v>
      </c>
      <c r="D57">
        <v>4</v>
      </c>
      <c r="E57">
        <v>0</v>
      </c>
      <c r="F57">
        <v>0</v>
      </c>
      <c r="G57">
        <v>0</v>
      </c>
    </row>
    <row r="58" spans="1:7">
      <c r="A58" t="s">
        <v>17</v>
      </c>
      <c r="B58">
        <v>0</v>
      </c>
      <c r="C58">
        <v>3</v>
      </c>
      <c r="D58">
        <v>4</v>
      </c>
      <c r="E58">
        <v>0</v>
      </c>
      <c r="F58">
        <v>0</v>
      </c>
      <c r="G58">
        <v>0</v>
      </c>
    </row>
    <row r="59" spans="1:7">
      <c r="A59" t="s">
        <v>38</v>
      </c>
      <c r="B59">
        <v>0</v>
      </c>
      <c r="C59">
        <v>3</v>
      </c>
      <c r="D59">
        <v>4</v>
      </c>
      <c r="E59">
        <v>0</v>
      </c>
      <c r="F59">
        <v>0</v>
      </c>
      <c r="G59">
        <v>0</v>
      </c>
    </row>
    <row r="60" spans="1:7">
      <c r="A60" t="s">
        <v>18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1:7">
      <c r="A61" t="s">
        <v>19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</row>
    <row r="62" spans="1:7">
      <c r="A62" t="s">
        <v>20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</row>
    <row r="63" spans="1:7">
      <c r="A63" t="s">
        <v>21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</row>
    <row r="64" spans="1:7">
      <c r="A64" t="s">
        <v>22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</row>
    <row r="65" spans="1:7">
      <c r="A65" t="s">
        <v>23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</row>
    <row r="66" spans="1:7">
      <c r="A66" t="s">
        <v>24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</row>
    <row r="67" spans="1:7">
      <c r="A67" t="s">
        <v>25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</row>
    <row r="68" spans="1:7">
      <c r="A68" t="s">
        <v>26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</row>
    <row r="69" spans="1:7">
      <c r="B69">
        <f>SUM(B37:B68)</f>
        <v>0</v>
      </c>
      <c r="C69">
        <f t="shared" ref="C69:G69" si="1">SUM(C37:C68)</f>
        <v>83</v>
      </c>
      <c r="D69">
        <f t="shared" si="1"/>
        <v>74</v>
      </c>
      <c r="E69">
        <f t="shared" si="1"/>
        <v>3</v>
      </c>
      <c r="F69">
        <f t="shared" si="1"/>
        <v>1</v>
      </c>
      <c r="G69">
        <f t="shared" si="1"/>
        <v>0</v>
      </c>
    </row>
    <row r="70" spans="1:7">
      <c r="A70" t="s">
        <v>41</v>
      </c>
    </row>
    <row r="71" spans="1:7">
      <c r="A71" t="s">
        <v>0</v>
      </c>
      <c r="B71">
        <v>0</v>
      </c>
      <c r="C71">
        <v>2</v>
      </c>
      <c r="D71">
        <v>2</v>
      </c>
      <c r="E71">
        <v>1</v>
      </c>
      <c r="F71">
        <v>1</v>
      </c>
      <c r="G71">
        <v>1</v>
      </c>
    </row>
    <row r="72" spans="1:7">
      <c r="A72" t="s">
        <v>7</v>
      </c>
      <c r="B72">
        <v>0</v>
      </c>
      <c r="C72">
        <v>5</v>
      </c>
      <c r="D72">
        <v>2</v>
      </c>
      <c r="E72">
        <v>0</v>
      </c>
      <c r="F72">
        <v>0</v>
      </c>
      <c r="G72">
        <v>0</v>
      </c>
    </row>
    <row r="73" spans="1:7">
      <c r="A73" t="s">
        <v>8</v>
      </c>
      <c r="B73">
        <v>0</v>
      </c>
      <c r="C73">
        <v>5</v>
      </c>
      <c r="D73">
        <v>2</v>
      </c>
      <c r="E73">
        <v>0</v>
      </c>
      <c r="F73">
        <v>0</v>
      </c>
      <c r="G73">
        <v>0</v>
      </c>
    </row>
    <row r="74" spans="1:7">
      <c r="A74" t="s">
        <v>9</v>
      </c>
      <c r="B74">
        <v>0</v>
      </c>
      <c r="C74">
        <v>5</v>
      </c>
      <c r="D74">
        <v>2</v>
      </c>
      <c r="E74">
        <v>0</v>
      </c>
      <c r="F74">
        <v>0</v>
      </c>
      <c r="G74">
        <v>0</v>
      </c>
    </row>
    <row r="75" spans="1:7">
      <c r="A75" t="s">
        <v>10</v>
      </c>
      <c r="B75">
        <v>0</v>
      </c>
      <c r="C75">
        <v>5</v>
      </c>
      <c r="D75">
        <v>2</v>
      </c>
      <c r="E75">
        <v>0</v>
      </c>
      <c r="F75">
        <v>0</v>
      </c>
      <c r="G75">
        <v>0</v>
      </c>
    </row>
    <row r="76" spans="1:7">
      <c r="A76" t="s">
        <v>11</v>
      </c>
      <c r="B76">
        <v>0</v>
      </c>
      <c r="C76">
        <v>3</v>
      </c>
      <c r="D76">
        <v>3</v>
      </c>
      <c r="E76">
        <v>0</v>
      </c>
      <c r="F76">
        <v>1</v>
      </c>
      <c r="G76">
        <v>0</v>
      </c>
    </row>
    <row r="77" spans="1:7">
      <c r="A77" t="s">
        <v>12</v>
      </c>
      <c r="B77">
        <v>0</v>
      </c>
      <c r="C77">
        <v>5</v>
      </c>
      <c r="D77">
        <v>2</v>
      </c>
      <c r="E77">
        <v>0</v>
      </c>
      <c r="F77">
        <v>0</v>
      </c>
      <c r="G77">
        <v>0</v>
      </c>
    </row>
    <row r="78" spans="1:7">
      <c r="A78" t="s">
        <v>13</v>
      </c>
      <c r="B78">
        <v>0</v>
      </c>
      <c r="C78">
        <v>4</v>
      </c>
      <c r="D78">
        <v>2</v>
      </c>
      <c r="E78">
        <v>1</v>
      </c>
      <c r="F78">
        <v>0</v>
      </c>
      <c r="G78">
        <v>0</v>
      </c>
    </row>
    <row r="79" spans="1:7">
      <c r="A79" t="s">
        <v>28</v>
      </c>
      <c r="B79">
        <v>0</v>
      </c>
      <c r="C79">
        <v>4</v>
      </c>
      <c r="D79">
        <v>2</v>
      </c>
      <c r="E79">
        <v>1</v>
      </c>
      <c r="F79">
        <v>0</v>
      </c>
      <c r="G79">
        <v>0</v>
      </c>
    </row>
    <row r="80" spans="1:7">
      <c r="A80" t="s">
        <v>29</v>
      </c>
      <c r="B80">
        <v>0</v>
      </c>
      <c r="C80">
        <v>5</v>
      </c>
      <c r="D80">
        <v>1</v>
      </c>
      <c r="E80">
        <v>1</v>
      </c>
      <c r="F80">
        <v>0</v>
      </c>
      <c r="G80">
        <v>0</v>
      </c>
    </row>
    <row r="81" spans="1:7">
      <c r="A81" t="s">
        <v>30</v>
      </c>
      <c r="B81">
        <v>0</v>
      </c>
      <c r="C81">
        <v>5</v>
      </c>
      <c r="D81">
        <v>1</v>
      </c>
      <c r="E81">
        <v>1</v>
      </c>
      <c r="F81">
        <v>0</v>
      </c>
      <c r="G81">
        <v>0</v>
      </c>
    </row>
    <row r="82" spans="1:7">
      <c r="A82" t="s">
        <v>31</v>
      </c>
      <c r="B82">
        <v>0</v>
      </c>
      <c r="C82">
        <v>5</v>
      </c>
      <c r="D82">
        <v>1</v>
      </c>
      <c r="E82">
        <v>1</v>
      </c>
      <c r="F82">
        <v>0</v>
      </c>
      <c r="G82">
        <v>0</v>
      </c>
    </row>
    <row r="83" spans="1:7">
      <c r="A83" t="s">
        <v>32</v>
      </c>
      <c r="B83">
        <v>0</v>
      </c>
      <c r="C83">
        <v>5</v>
      </c>
      <c r="D83">
        <v>1</v>
      </c>
      <c r="E83">
        <v>1</v>
      </c>
      <c r="F83">
        <v>0</v>
      </c>
      <c r="G83">
        <v>0</v>
      </c>
    </row>
    <row r="84" spans="1:7">
      <c r="A84" t="s">
        <v>33</v>
      </c>
      <c r="B84">
        <v>0</v>
      </c>
      <c r="C84">
        <v>2</v>
      </c>
      <c r="D84">
        <v>4</v>
      </c>
      <c r="E84">
        <v>1</v>
      </c>
      <c r="F84">
        <v>0</v>
      </c>
      <c r="G84">
        <v>0</v>
      </c>
    </row>
    <row r="85" spans="1:7">
      <c r="A85" t="s">
        <v>34</v>
      </c>
      <c r="B85">
        <v>0</v>
      </c>
      <c r="C85">
        <v>4</v>
      </c>
      <c r="D85">
        <v>1</v>
      </c>
      <c r="E85">
        <v>2</v>
      </c>
      <c r="F85">
        <v>0</v>
      </c>
      <c r="G85">
        <v>0</v>
      </c>
    </row>
    <row r="86" spans="1:7">
      <c r="A86" t="s">
        <v>14</v>
      </c>
      <c r="B86">
        <v>0</v>
      </c>
      <c r="C86">
        <v>4</v>
      </c>
      <c r="D86">
        <v>3</v>
      </c>
      <c r="E86">
        <v>0</v>
      </c>
      <c r="F86">
        <v>0</v>
      </c>
      <c r="G86">
        <v>0</v>
      </c>
    </row>
    <row r="87" spans="1:7">
      <c r="A87" t="s">
        <v>15</v>
      </c>
      <c r="B87">
        <v>0</v>
      </c>
      <c r="C87">
        <v>4</v>
      </c>
      <c r="D87">
        <v>3</v>
      </c>
      <c r="E87">
        <v>0</v>
      </c>
      <c r="F87">
        <v>0</v>
      </c>
      <c r="G87">
        <v>0</v>
      </c>
    </row>
    <row r="88" spans="1:7">
      <c r="A88" t="s">
        <v>35</v>
      </c>
      <c r="B88">
        <v>0</v>
      </c>
      <c r="C88">
        <v>4</v>
      </c>
      <c r="D88">
        <v>3</v>
      </c>
      <c r="E88">
        <v>0</v>
      </c>
      <c r="F88">
        <v>0</v>
      </c>
      <c r="G88">
        <v>0</v>
      </c>
    </row>
    <row r="89" spans="1:7">
      <c r="A89" t="s">
        <v>36</v>
      </c>
      <c r="B89">
        <v>0</v>
      </c>
      <c r="C89">
        <v>4</v>
      </c>
      <c r="D89">
        <v>3</v>
      </c>
      <c r="E89">
        <v>0</v>
      </c>
      <c r="F89">
        <v>0</v>
      </c>
      <c r="G89">
        <v>0</v>
      </c>
    </row>
    <row r="90" spans="1:7">
      <c r="A90" t="s">
        <v>37</v>
      </c>
      <c r="B90">
        <v>0</v>
      </c>
      <c r="C90">
        <v>4</v>
      </c>
      <c r="D90">
        <v>3</v>
      </c>
      <c r="E90">
        <v>0</v>
      </c>
      <c r="F90">
        <v>0</v>
      </c>
      <c r="G90">
        <v>0</v>
      </c>
    </row>
    <row r="91" spans="1:7">
      <c r="A91" t="s">
        <v>16</v>
      </c>
      <c r="B91">
        <v>0</v>
      </c>
      <c r="C91">
        <v>4</v>
      </c>
      <c r="D91">
        <v>3</v>
      </c>
      <c r="E91">
        <v>0</v>
      </c>
      <c r="F91">
        <v>0</v>
      </c>
      <c r="G91">
        <v>0</v>
      </c>
    </row>
    <row r="92" spans="1:7">
      <c r="A92" t="s">
        <v>17</v>
      </c>
      <c r="B92">
        <v>0</v>
      </c>
      <c r="C92">
        <v>4</v>
      </c>
      <c r="D92">
        <v>3</v>
      </c>
      <c r="E92">
        <v>0</v>
      </c>
      <c r="F92">
        <v>0</v>
      </c>
      <c r="G92">
        <v>0</v>
      </c>
    </row>
    <row r="93" spans="1:7">
      <c r="A93" t="s">
        <v>38</v>
      </c>
      <c r="B93">
        <v>0</v>
      </c>
      <c r="C93">
        <v>5</v>
      </c>
      <c r="D93">
        <v>1</v>
      </c>
      <c r="E93">
        <v>1</v>
      </c>
      <c r="F93">
        <v>0</v>
      </c>
      <c r="G93">
        <v>0</v>
      </c>
    </row>
    <row r="94" spans="1:7">
      <c r="A94" t="s">
        <v>18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</row>
    <row r="95" spans="1:7">
      <c r="A95" t="s">
        <v>19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</row>
    <row r="96" spans="1:7">
      <c r="A96" t="s">
        <v>20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</row>
    <row r="97" spans="1:7">
      <c r="A97" t="s">
        <v>21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</row>
    <row r="98" spans="1:7">
      <c r="A98" t="s">
        <v>22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</row>
    <row r="99" spans="1:7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</row>
    <row r="100" spans="1:7">
      <c r="A100" t="s">
        <v>24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</row>
    <row r="101" spans="1:7">
      <c r="A101" t="s">
        <v>25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</row>
    <row r="102" spans="1:7">
      <c r="A102" t="s">
        <v>26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</row>
    <row r="103" spans="1:7">
      <c r="B103">
        <f>SUM(B71:B102)</f>
        <v>0</v>
      </c>
      <c r="C103">
        <f t="shared" ref="C103:G103" si="2">SUM(C71:C102)</f>
        <v>97</v>
      </c>
      <c r="D103">
        <f t="shared" si="2"/>
        <v>50</v>
      </c>
      <c r="E103">
        <f t="shared" si="2"/>
        <v>11</v>
      </c>
      <c r="F103">
        <f t="shared" si="2"/>
        <v>2</v>
      </c>
      <c r="G103">
        <f t="shared" si="2"/>
        <v>1</v>
      </c>
    </row>
    <row r="104" spans="1:7">
      <c r="A104" s="3" t="s">
        <v>69</v>
      </c>
    </row>
    <row r="105" spans="1:7">
      <c r="A105" t="s">
        <v>61</v>
      </c>
    </row>
    <row r="106" spans="1:7">
      <c r="A106" t="s">
        <v>68</v>
      </c>
    </row>
    <row r="107" spans="1:7">
      <c r="B107" s="2" t="s">
        <v>1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67</v>
      </c>
    </row>
    <row r="108" spans="1:7" ht="30">
      <c r="A108" s="4" t="s">
        <v>0</v>
      </c>
      <c r="B108">
        <f t="shared" ref="B108:B115" si="3">B3+B37+B71</f>
        <v>0</v>
      </c>
      <c r="C108">
        <f t="shared" ref="C108:G108" si="4">C3+C37+C71</f>
        <v>5</v>
      </c>
      <c r="D108">
        <f t="shared" si="4"/>
        <v>10</v>
      </c>
      <c r="E108">
        <f t="shared" si="4"/>
        <v>1</v>
      </c>
      <c r="F108">
        <f t="shared" si="4"/>
        <v>1</v>
      </c>
      <c r="G108">
        <f t="shared" si="4"/>
        <v>1</v>
      </c>
    </row>
    <row r="109" spans="1:7">
      <c r="A109" s="4" t="s">
        <v>7</v>
      </c>
      <c r="B109">
        <f t="shared" si="3"/>
        <v>0</v>
      </c>
      <c r="C109">
        <f t="shared" ref="C109:G115" si="5">C4+C38+C72</f>
        <v>9</v>
      </c>
      <c r="D109">
        <f t="shared" si="5"/>
        <v>9</v>
      </c>
      <c r="E109">
        <f t="shared" si="5"/>
        <v>0</v>
      </c>
      <c r="F109">
        <f t="shared" si="5"/>
        <v>0</v>
      </c>
      <c r="G109">
        <f t="shared" si="5"/>
        <v>0</v>
      </c>
    </row>
    <row r="110" spans="1:7">
      <c r="A110" s="4" t="s">
        <v>8</v>
      </c>
      <c r="B110">
        <f t="shared" si="3"/>
        <v>0</v>
      </c>
      <c r="C110">
        <f t="shared" si="5"/>
        <v>10</v>
      </c>
      <c r="D110">
        <f t="shared" si="5"/>
        <v>8</v>
      </c>
      <c r="E110">
        <f t="shared" si="5"/>
        <v>0</v>
      </c>
      <c r="F110">
        <f t="shared" si="5"/>
        <v>0</v>
      </c>
      <c r="G110">
        <f t="shared" si="5"/>
        <v>0</v>
      </c>
    </row>
    <row r="111" spans="1:7">
      <c r="A111" s="4" t="s">
        <v>9</v>
      </c>
      <c r="B111">
        <f t="shared" si="3"/>
        <v>0</v>
      </c>
      <c r="C111">
        <f t="shared" si="5"/>
        <v>11</v>
      </c>
      <c r="D111">
        <f t="shared" si="5"/>
        <v>7</v>
      </c>
      <c r="E111">
        <f t="shared" si="5"/>
        <v>0</v>
      </c>
      <c r="F111">
        <f t="shared" si="5"/>
        <v>0</v>
      </c>
      <c r="G111">
        <f t="shared" si="5"/>
        <v>0</v>
      </c>
    </row>
    <row r="112" spans="1:7" ht="30">
      <c r="A112" s="4" t="s">
        <v>10</v>
      </c>
      <c r="B112">
        <f t="shared" si="3"/>
        <v>0</v>
      </c>
      <c r="C112">
        <f t="shared" si="5"/>
        <v>9</v>
      </c>
      <c r="D112">
        <f t="shared" si="5"/>
        <v>9</v>
      </c>
      <c r="E112">
        <f t="shared" si="5"/>
        <v>0</v>
      </c>
      <c r="F112">
        <f t="shared" si="5"/>
        <v>0</v>
      </c>
      <c r="G112">
        <f t="shared" si="5"/>
        <v>0</v>
      </c>
    </row>
    <row r="113" spans="1:7">
      <c r="A113" s="4" t="s">
        <v>11</v>
      </c>
      <c r="B113">
        <f t="shared" si="3"/>
        <v>0</v>
      </c>
      <c r="C113">
        <f t="shared" si="5"/>
        <v>5</v>
      </c>
      <c r="D113">
        <f t="shared" si="5"/>
        <v>9</v>
      </c>
      <c r="E113">
        <f t="shared" si="5"/>
        <v>3</v>
      </c>
      <c r="F113">
        <f t="shared" si="5"/>
        <v>1</v>
      </c>
      <c r="G113">
        <f t="shared" si="5"/>
        <v>0</v>
      </c>
    </row>
    <row r="114" spans="1:7">
      <c r="A114" s="4" t="s">
        <v>12</v>
      </c>
      <c r="B114">
        <f t="shared" si="3"/>
        <v>0</v>
      </c>
      <c r="C114">
        <f t="shared" si="5"/>
        <v>12</v>
      </c>
      <c r="D114">
        <f t="shared" si="5"/>
        <v>6</v>
      </c>
      <c r="E114">
        <f t="shared" si="5"/>
        <v>0</v>
      </c>
      <c r="F114">
        <f t="shared" si="5"/>
        <v>0</v>
      </c>
      <c r="G114">
        <f t="shared" si="5"/>
        <v>0</v>
      </c>
    </row>
    <row r="115" spans="1:7">
      <c r="A115" s="4" t="s">
        <v>13</v>
      </c>
      <c r="B115">
        <f t="shared" si="3"/>
        <v>0</v>
      </c>
      <c r="C115">
        <f t="shared" si="5"/>
        <v>8</v>
      </c>
      <c r="D115">
        <f t="shared" si="5"/>
        <v>9</v>
      </c>
      <c r="E115">
        <f t="shared" si="5"/>
        <v>1</v>
      </c>
      <c r="F115">
        <f t="shared" si="5"/>
        <v>0</v>
      </c>
      <c r="G115">
        <f t="shared" si="5"/>
        <v>0</v>
      </c>
    </row>
    <row r="116" spans="1:7" ht="30">
      <c r="A116" s="4" t="s">
        <v>28</v>
      </c>
      <c r="B116">
        <f t="shared" ref="B116:G116" si="6">B11+B45+B79</f>
        <v>0</v>
      </c>
      <c r="C116">
        <f t="shared" si="6"/>
        <v>10</v>
      </c>
      <c r="D116">
        <f t="shared" si="6"/>
        <v>7</v>
      </c>
      <c r="E116">
        <f t="shared" si="6"/>
        <v>1</v>
      </c>
      <c r="F116">
        <f t="shared" si="6"/>
        <v>0</v>
      </c>
      <c r="G116">
        <f t="shared" si="6"/>
        <v>0</v>
      </c>
    </row>
    <row r="117" spans="1:7">
      <c r="A117" s="4" t="s">
        <v>29</v>
      </c>
      <c r="B117">
        <f t="shared" ref="B117:G117" si="7">B12+B46+B80</f>
        <v>0</v>
      </c>
      <c r="C117">
        <f t="shared" si="7"/>
        <v>10</v>
      </c>
      <c r="D117">
        <f t="shared" si="7"/>
        <v>7</v>
      </c>
      <c r="E117">
        <f t="shared" si="7"/>
        <v>1</v>
      </c>
      <c r="F117">
        <f t="shared" si="7"/>
        <v>0</v>
      </c>
      <c r="G117">
        <f t="shared" si="7"/>
        <v>0</v>
      </c>
    </row>
    <row r="118" spans="1:7" ht="30">
      <c r="A118" s="4" t="s">
        <v>30</v>
      </c>
      <c r="B118">
        <f t="shared" ref="B118:G118" si="8">B13+B47+B81</f>
        <v>0</v>
      </c>
      <c r="C118">
        <f t="shared" si="8"/>
        <v>8</v>
      </c>
      <c r="D118">
        <f t="shared" si="8"/>
        <v>8</v>
      </c>
      <c r="E118">
        <f t="shared" si="8"/>
        <v>2</v>
      </c>
      <c r="F118">
        <f t="shared" si="8"/>
        <v>0</v>
      </c>
      <c r="G118">
        <f t="shared" si="8"/>
        <v>0</v>
      </c>
    </row>
    <row r="119" spans="1:7" ht="30">
      <c r="A119" s="4" t="s">
        <v>31</v>
      </c>
      <c r="B119">
        <f t="shared" ref="B119:G119" si="9">B14+B48+B82</f>
        <v>0</v>
      </c>
      <c r="C119">
        <f t="shared" si="9"/>
        <v>11</v>
      </c>
      <c r="D119">
        <f t="shared" si="9"/>
        <v>6</v>
      </c>
      <c r="E119">
        <f t="shared" si="9"/>
        <v>1</v>
      </c>
      <c r="F119">
        <f t="shared" si="9"/>
        <v>0</v>
      </c>
      <c r="G119">
        <f t="shared" si="9"/>
        <v>0</v>
      </c>
    </row>
    <row r="120" spans="1:7">
      <c r="A120" s="4" t="s">
        <v>32</v>
      </c>
      <c r="B120">
        <f t="shared" ref="B120:G120" si="10">B15+B49+B83</f>
        <v>0</v>
      </c>
      <c r="C120">
        <f t="shared" si="10"/>
        <v>11</v>
      </c>
      <c r="D120">
        <f t="shared" si="10"/>
        <v>6</v>
      </c>
      <c r="E120">
        <f t="shared" si="10"/>
        <v>1</v>
      </c>
      <c r="F120">
        <f t="shared" si="10"/>
        <v>0</v>
      </c>
      <c r="G120">
        <f t="shared" si="10"/>
        <v>0</v>
      </c>
    </row>
    <row r="121" spans="1:7">
      <c r="A121" s="4" t="s">
        <v>33</v>
      </c>
      <c r="B121">
        <f t="shared" ref="B121:G121" si="11">B16+B50+B84</f>
        <v>0</v>
      </c>
      <c r="C121">
        <f t="shared" si="11"/>
        <v>3</v>
      </c>
      <c r="D121">
        <f t="shared" si="11"/>
        <v>11</v>
      </c>
      <c r="E121">
        <f t="shared" si="11"/>
        <v>3</v>
      </c>
      <c r="F121">
        <f t="shared" si="11"/>
        <v>1</v>
      </c>
      <c r="G121">
        <f t="shared" si="11"/>
        <v>0</v>
      </c>
    </row>
    <row r="122" spans="1:7">
      <c r="A122" s="4" t="s">
        <v>34</v>
      </c>
      <c r="B122">
        <f t="shared" ref="B122:G122" si="12">B17+B51+B85</f>
        <v>0</v>
      </c>
      <c r="C122">
        <f t="shared" si="12"/>
        <v>8</v>
      </c>
      <c r="D122">
        <f t="shared" si="12"/>
        <v>8</v>
      </c>
      <c r="E122">
        <f t="shared" si="12"/>
        <v>2</v>
      </c>
      <c r="F122">
        <f t="shared" si="12"/>
        <v>0</v>
      </c>
      <c r="G122">
        <f t="shared" si="12"/>
        <v>0</v>
      </c>
    </row>
    <row r="123" spans="1:7">
      <c r="A123" s="4" t="s">
        <v>14</v>
      </c>
      <c r="B123">
        <f t="shared" ref="B123:G124" si="13">B18+B52+B86</f>
        <v>0</v>
      </c>
      <c r="C123">
        <f t="shared" si="13"/>
        <v>9</v>
      </c>
      <c r="D123">
        <f t="shared" si="13"/>
        <v>9</v>
      </c>
      <c r="E123">
        <f t="shared" si="13"/>
        <v>0</v>
      </c>
      <c r="F123">
        <f t="shared" si="13"/>
        <v>0</v>
      </c>
      <c r="G123">
        <f t="shared" si="13"/>
        <v>0</v>
      </c>
    </row>
    <row r="124" spans="1:7">
      <c r="A124" s="4" t="s">
        <v>15</v>
      </c>
      <c r="B124">
        <f t="shared" si="13"/>
        <v>0</v>
      </c>
      <c r="C124">
        <f t="shared" si="13"/>
        <v>10</v>
      </c>
      <c r="D124">
        <f t="shared" si="13"/>
        <v>8</v>
      </c>
      <c r="E124">
        <f t="shared" si="13"/>
        <v>0</v>
      </c>
      <c r="F124">
        <f t="shared" si="13"/>
        <v>0</v>
      </c>
      <c r="G124">
        <f t="shared" si="13"/>
        <v>0</v>
      </c>
    </row>
    <row r="125" spans="1:7" ht="30">
      <c r="A125" s="4" t="s">
        <v>35</v>
      </c>
      <c r="B125">
        <f t="shared" ref="B125:G125" si="14">B20+B54+B88</f>
        <v>0</v>
      </c>
      <c r="C125">
        <f t="shared" si="14"/>
        <v>8</v>
      </c>
      <c r="D125">
        <f t="shared" si="14"/>
        <v>10</v>
      </c>
      <c r="E125">
        <f t="shared" si="14"/>
        <v>0</v>
      </c>
      <c r="F125">
        <f t="shared" si="14"/>
        <v>0</v>
      </c>
      <c r="G125">
        <f t="shared" si="14"/>
        <v>0</v>
      </c>
    </row>
    <row r="126" spans="1:7" ht="30">
      <c r="A126" s="4" t="s">
        <v>36</v>
      </c>
      <c r="B126">
        <f t="shared" ref="B126:G126" si="15">B21+B55+B89</f>
        <v>0</v>
      </c>
      <c r="C126">
        <f t="shared" si="15"/>
        <v>9</v>
      </c>
      <c r="D126">
        <f t="shared" si="15"/>
        <v>9</v>
      </c>
      <c r="E126">
        <f t="shared" si="15"/>
        <v>0</v>
      </c>
      <c r="F126">
        <f t="shared" si="15"/>
        <v>0</v>
      </c>
      <c r="G126">
        <f t="shared" si="15"/>
        <v>0</v>
      </c>
    </row>
    <row r="127" spans="1:7" ht="30">
      <c r="A127" s="4" t="s">
        <v>37</v>
      </c>
      <c r="B127">
        <f t="shared" ref="B127:G127" si="16">B22+B56+B90</f>
        <v>0</v>
      </c>
      <c r="C127">
        <f t="shared" si="16"/>
        <v>8</v>
      </c>
      <c r="D127">
        <f t="shared" si="16"/>
        <v>10</v>
      </c>
      <c r="E127">
        <f t="shared" si="16"/>
        <v>0</v>
      </c>
      <c r="F127">
        <f t="shared" si="16"/>
        <v>0</v>
      </c>
      <c r="G127">
        <f t="shared" si="16"/>
        <v>0</v>
      </c>
    </row>
    <row r="128" spans="1:7">
      <c r="A128" s="4" t="s">
        <v>16</v>
      </c>
      <c r="B128">
        <f t="shared" ref="B128:G139" si="17">B23+B57+B91</f>
        <v>0</v>
      </c>
      <c r="C128">
        <f t="shared" si="17"/>
        <v>8</v>
      </c>
      <c r="D128">
        <f t="shared" si="17"/>
        <v>10</v>
      </c>
      <c r="E128">
        <f t="shared" si="17"/>
        <v>0</v>
      </c>
      <c r="F128">
        <f t="shared" si="17"/>
        <v>0</v>
      </c>
      <c r="G128">
        <f t="shared" si="17"/>
        <v>0</v>
      </c>
    </row>
    <row r="129" spans="1:13">
      <c r="A129" s="4" t="s">
        <v>17</v>
      </c>
      <c r="B129">
        <f t="shared" si="17"/>
        <v>0</v>
      </c>
      <c r="C129">
        <f t="shared" si="17"/>
        <v>8</v>
      </c>
      <c r="D129">
        <f t="shared" si="17"/>
        <v>10</v>
      </c>
      <c r="E129">
        <f t="shared" si="17"/>
        <v>0</v>
      </c>
      <c r="F129">
        <f t="shared" si="17"/>
        <v>0</v>
      </c>
      <c r="G129">
        <f t="shared" si="17"/>
        <v>0</v>
      </c>
    </row>
    <row r="130" spans="1:13">
      <c r="A130" s="4" t="s">
        <v>38</v>
      </c>
      <c r="B130">
        <f t="shared" si="17"/>
        <v>0</v>
      </c>
      <c r="C130">
        <f t="shared" si="17"/>
        <v>9</v>
      </c>
      <c r="D130">
        <f t="shared" si="17"/>
        <v>8</v>
      </c>
      <c r="E130">
        <f t="shared" si="17"/>
        <v>1</v>
      </c>
      <c r="F130">
        <f t="shared" si="17"/>
        <v>0</v>
      </c>
      <c r="G130">
        <f t="shared" si="17"/>
        <v>0</v>
      </c>
    </row>
    <row r="131" spans="1:13" ht="30">
      <c r="A131" s="4" t="s">
        <v>18</v>
      </c>
      <c r="B131">
        <f t="shared" si="17"/>
        <v>0</v>
      </c>
      <c r="C131">
        <f t="shared" si="17"/>
        <v>0</v>
      </c>
      <c r="D131">
        <f t="shared" si="17"/>
        <v>0</v>
      </c>
      <c r="E131">
        <f t="shared" si="17"/>
        <v>0</v>
      </c>
      <c r="F131">
        <f t="shared" si="17"/>
        <v>0</v>
      </c>
      <c r="G131">
        <f t="shared" si="17"/>
        <v>0</v>
      </c>
      <c r="M131">
        <f>18/50</f>
        <v>0.36</v>
      </c>
    </row>
    <row r="132" spans="1:13" ht="30">
      <c r="A132" s="4" t="s">
        <v>19</v>
      </c>
      <c r="B132">
        <f t="shared" si="17"/>
        <v>0</v>
      </c>
      <c r="C132">
        <f t="shared" si="17"/>
        <v>0</v>
      </c>
      <c r="D132">
        <f t="shared" si="17"/>
        <v>0</v>
      </c>
      <c r="E132">
        <f t="shared" si="17"/>
        <v>0</v>
      </c>
      <c r="F132">
        <f t="shared" si="17"/>
        <v>0</v>
      </c>
      <c r="G132">
        <f t="shared" si="17"/>
        <v>0</v>
      </c>
    </row>
    <row r="133" spans="1:13" ht="30">
      <c r="A133" s="4" t="s">
        <v>20</v>
      </c>
      <c r="B133">
        <f t="shared" si="17"/>
        <v>0</v>
      </c>
      <c r="C133">
        <f t="shared" si="17"/>
        <v>0</v>
      </c>
      <c r="D133">
        <f t="shared" si="17"/>
        <v>0</v>
      </c>
      <c r="E133">
        <f t="shared" si="17"/>
        <v>0</v>
      </c>
      <c r="F133">
        <f t="shared" si="17"/>
        <v>0</v>
      </c>
      <c r="G133">
        <f t="shared" si="17"/>
        <v>0</v>
      </c>
    </row>
    <row r="134" spans="1:13" ht="30">
      <c r="A134" s="4" t="s">
        <v>21</v>
      </c>
      <c r="B134">
        <f t="shared" si="17"/>
        <v>0</v>
      </c>
      <c r="C134">
        <f t="shared" si="17"/>
        <v>0</v>
      </c>
      <c r="D134">
        <f t="shared" si="17"/>
        <v>0</v>
      </c>
      <c r="E134">
        <f t="shared" si="17"/>
        <v>0</v>
      </c>
      <c r="F134">
        <f t="shared" si="17"/>
        <v>0</v>
      </c>
      <c r="G134">
        <f t="shared" si="17"/>
        <v>0</v>
      </c>
    </row>
    <row r="135" spans="1:13" ht="30">
      <c r="A135" s="4" t="s">
        <v>22</v>
      </c>
      <c r="B135">
        <f t="shared" si="17"/>
        <v>0</v>
      </c>
      <c r="C135">
        <f t="shared" si="17"/>
        <v>0</v>
      </c>
      <c r="D135">
        <f t="shared" si="17"/>
        <v>0</v>
      </c>
      <c r="E135">
        <f t="shared" si="17"/>
        <v>0</v>
      </c>
      <c r="F135">
        <f t="shared" si="17"/>
        <v>0</v>
      </c>
      <c r="G135">
        <f t="shared" si="17"/>
        <v>0</v>
      </c>
    </row>
    <row r="136" spans="1:13">
      <c r="A136" s="4" t="s">
        <v>23</v>
      </c>
      <c r="B136">
        <f t="shared" si="17"/>
        <v>0</v>
      </c>
      <c r="C136">
        <f t="shared" si="17"/>
        <v>0</v>
      </c>
      <c r="D136">
        <f t="shared" si="17"/>
        <v>0</v>
      </c>
      <c r="E136">
        <f t="shared" si="17"/>
        <v>0</v>
      </c>
      <c r="F136">
        <f t="shared" si="17"/>
        <v>0</v>
      </c>
      <c r="G136">
        <f t="shared" si="17"/>
        <v>0</v>
      </c>
    </row>
    <row r="137" spans="1:13" ht="30">
      <c r="A137" s="4" t="s">
        <v>24</v>
      </c>
      <c r="B137">
        <f t="shared" si="17"/>
        <v>0</v>
      </c>
      <c r="C137">
        <f t="shared" si="17"/>
        <v>0</v>
      </c>
      <c r="D137">
        <f t="shared" si="17"/>
        <v>0</v>
      </c>
      <c r="E137">
        <f t="shared" si="17"/>
        <v>0</v>
      </c>
      <c r="F137">
        <f t="shared" si="17"/>
        <v>0</v>
      </c>
      <c r="G137">
        <f t="shared" si="17"/>
        <v>0</v>
      </c>
    </row>
    <row r="138" spans="1:13" ht="30">
      <c r="A138" s="4" t="s">
        <v>25</v>
      </c>
      <c r="B138">
        <f t="shared" si="17"/>
        <v>0</v>
      </c>
      <c r="C138">
        <f t="shared" si="17"/>
        <v>0</v>
      </c>
      <c r="D138">
        <f t="shared" si="17"/>
        <v>0</v>
      </c>
      <c r="E138">
        <f t="shared" si="17"/>
        <v>0</v>
      </c>
      <c r="F138">
        <f t="shared" si="17"/>
        <v>0</v>
      </c>
      <c r="G138">
        <f t="shared" si="17"/>
        <v>0</v>
      </c>
    </row>
    <row r="139" spans="1:13" ht="30">
      <c r="A139" s="4" t="s">
        <v>26</v>
      </c>
      <c r="B139">
        <f t="shared" si="17"/>
        <v>0</v>
      </c>
      <c r="C139">
        <f t="shared" si="17"/>
        <v>0</v>
      </c>
      <c r="D139">
        <f t="shared" si="17"/>
        <v>0</v>
      </c>
      <c r="E139">
        <f t="shared" si="17"/>
        <v>0</v>
      </c>
      <c r="F139">
        <f t="shared" si="17"/>
        <v>0</v>
      </c>
      <c r="G139">
        <f t="shared" si="17"/>
        <v>0</v>
      </c>
    </row>
    <row r="140" spans="1:13">
      <c r="A140" s="12" t="s">
        <v>27</v>
      </c>
      <c r="B140" s="7">
        <f>SUM(B108:B139)</f>
        <v>0</v>
      </c>
      <c r="C140" s="7">
        <f t="shared" ref="C140:G140" si="18">SUM(C108:C139)</f>
        <v>199</v>
      </c>
      <c r="D140" s="7">
        <f t="shared" si="18"/>
        <v>194</v>
      </c>
      <c r="E140" s="7">
        <f t="shared" si="18"/>
        <v>17</v>
      </c>
      <c r="F140" s="7">
        <f t="shared" si="18"/>
        <v>3</v>
      </c>
      <c r="G140" s="7">
        <f t="shared" si="18"/>
        <v>1</v>
      </c>
      <c r="H140">
        <f>SUM(C140:G140)</f>
        <v>414</v>
      </c>
    </row>
    <row r="141" spans="1:13">
      <c r="A141" s="9"/>
      <c r="B141" s="9"/>
      <c r="C141" s="10">
        <f>C140/$H$140</f>
        <v>0.48067632850241548</v>
      </c>
      <c r="D141" s="10">
        <f t="shared" ref="D141:G141" si="19">D140/$H$140</f>
        <v>0.46859903381642515</v>
      </c>
      <c r="E141" s="10">
        <f t="shared" si="19"/>
        <v>4.1062801932367152E-2</v>
      </c>
      <c r="F141" s="10">
        <f t="shared" si="19"/>
        <v>7.246376811594203E-3</v>
      </c>
      <c r="G141" s="10">
        <f t="shared" si="19"/>
        <v>2.4154589371980675E-3</v>
      </c>
    </row>
    <row r="142" spans="1:13">
      <c r="H142">
        <f>SUM(C144:G144)</f>
        <v>1829</v>
      </c>
    </row>
    <row r="143" spans="1:13">
      <c r="C143">
        <v>5</v>
      </c>
      <c r="D143">
        <v>4</v>
      </c>
      <c r="E143">
        <v>3</v>
      </c>
      <c r="F143">
        <v>2</v>
      </c>
      <c r="G143">
        <v>1</v>
      </c>
      <c r="H143">
        <f>H142/H140</f>
        <v>4.4178743961352653</v>
      </c>
    </row>
    <row r="144" spans="1:13">
      <c r="C144">
        <f>C143*C140</f>
        <v>995</v>
      </c>
      <c r="D144">
        <f t="shared" ref="D144:G144" si="20">D143*D140</f>
        <v>776</v>
      </c>
      <c r="E144">
        <f t="shared" si="20"/>
        <v>51</v>
      </c>
      <c r="F144">
        <f t="shared" si="20"/>
        <v>6</v>
      </c>
      <c r="G144">
        <f t="shared" si="20"/>
        <v>1</v>
      </c>
    </row>
    <row r="147" spans="3:8">
      <c r="C147">
        <f>C108+C109</f>
        <v>14</v>
      </c>
      <c r="D147">
        <f t="shared" ref="D147:G147" si="21">D108+D109</f>
        <v>19</v>
      </c>
      <c r="E147">
        <f t="shared" si="21"/>
        <v>1</v>
      </c>
      <c r="F147">
        <f t="shared" si="21"/>
        <v>1</v>
      </c>
      <c r="G147">
        <f t="shared" si="21"/>
        <v>1</v>
      </c>
      <c r="H147">
        <f>SUM(C147:G147)</f>
        <v>36</v>
      </c>
    </row>
    <row r="148" spans="3:8">
      <c r="C148">
        <v>5</v>
      </c>
      <c r="D148">
        <v>4</v>
      </c>
      <c r="E148">
        <v>3</v>
      </c>
      <c r="F148">
        <v>2</v>
      </c>
      <c r="G148">
        <v>1</v>
      </c>
    </row>
    <row r="149" spans="3:8">
      <c r="C149">
        <f>C148*C147</f>
        <v>70</v>
      </c>
      <c r="D149">
        <f t="shared" ref="D149:G149" si="22">D148*D147</f>
        <v>76</v>
      </c>
      <c r="E149">
        <f t="shared" si="22"/>
        <v>3</v>
      </c>
      <c r="F149">
        <f t="shared" si="22"/>
        <v>2</v>
      </c>
      <c r="G149">
        <f t="shared" si="22"/>
        <v>1</v>
      </c>
      <c r="H149">
        <f>SUM(C149:G149)</f>
        <v>152</v>
      </c>
    </row>
    <row r="150" spans="3:8">
      <c r="H150">
        <f>H149/H147</f>
        <v>4.2222222222222223</v>
      </c>
    </row>
  </sheetData>
  <pageMargins left="0.7" right="0.7" top="0.75" bottom="0.75" header="0.3" footer="0.3"/>
  <pageSetup scale="21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workbookViewId="0">
      <pane ySplit="4" topLeftCell="A5" activePane="bottomLeft" state="frozen"/>
      <selection pane="bottomLeft" activeCell="A2" sqref="A2"/>
    </sheetView>
  </sheetViews>
  <sheetFormatPr defaultRowHeight="15"/>
  <cols>
    <col min="1" max="1" width="67.7109375" customWidth="1"/>
    <col min="2" max="2" width="12.5703125" bestFit="1" customWidth="1"/>
    <col min="3" max="3" width="13.7109375" bestFit="1" customWidth="1"/>
    <col min="4" max="4" width="10.42578125" customWidth="1"/>
    <col min="5" max="5" width="10.42578125" bestFit="1" customWidth="1"/>
    <col min="6" max="6" width="8.5703125" bestFit="1" customWidth="1"/>
    <col min="7" max="7" width="16.28515625" bestFit="1" customWidth="1"/>
  </cols>
  <sheetData>
    <row r="1" spans="1:7">
      <c r="A1" s="3" t="s">
        <v>70</v>
      </c>
    </row>
    <row r="2" spans="1:7">
      <c r="A2" t="s">
        <v>71</v>
      </c>
    </row>
    <row r="3" spans="1:7">
      <c r="A3" t="s">
        <v>72</v>
      </c>
    </row>
    <row r="4" spans="1:7">
      <c r="B4" s="2" t="s">
        <v>1</v>
      </c>
      <c r="C4" s="2" t="s">
        <v>63</v>
      </c>
      <c r="D4" s="2" t="s">
        <v>64</v>
      </c>
      <c r="E4" s="2" t="s">
        <v>65</v>
      </c>
      <c r="F4" s="2" t="s">
        <v>66</v>
      </c>
      <c r="G4" s="2" t="s">
        <v>67</v>
      </c>
    </row>
    <row r="5" spans="1:7" ht="30">
      <c r="A5" s="4" t="s">
        <v>0</v>
      </c>
      <c r="B5">
        <v>0</v>
      </c>
      <c r="C5">
        <v>5</v>
      </c>
      <c r="D5">
        <v>3</v>
      </c>
      <c r="E5">
        <v>0</v>
      </c>
      <c r="F5">
        <v>0</v>
      </c>
      <c r="G5">
        <v>0</v>
      </c>
    </row>
    <row r="6" spans="1:7">
      <c r="A6" s="4" t="s">
        <v>7</v>
      </c>
      <c r="B6">
        <v>0</v>
      </c>
      <c r="C6">
        <v>6</v>
      </c>
      <c r="D6">
        <v>2</v>
      </c>
      <c r="E6">
        <v>0</v>
      </c>
      <c r="F6">
        <v>0</v>
      </c>
      <c r="G6">
        <v>0</v>
      </c>
    </row>
    <row r="7" spans="1:7">
      <c r="A7" s="4" t="s">
        <v>45</v>
      </c>
      <c r="B7">
        <v>0</v>
      </c>
      <c r="C7">
        <v>7</v>
      </c>
      <c r="D7">
        <v>1</v>
      </c>
      <c r="E7">
        <v>0</v>
      </c>
      <c r="F7">
        <v>0</v>
      </c>
      <c r="G7">
        <v>0</v>
      </c>
    </row>
    <row r="8" spans="1:7">
      <c r="A8" s="4" t="s">
        <v>8</v>
      </c>
      <c r="B8">
        <v>0</v>
      </c>
      <c r="C8">
        <v>7</v>
      </c>
      <c r="D8">
        <v>1</v>
      </c>
      <c r="E8">
        <v>0</v>
      </c>
      <c r="F8">
        <v>0</v>
      </c>
      <c r="G8">
        <v>0</v>
      </c>
    </row>
    <row r="9" spans="1:7">
      <c r="A9" s="4" t="s">
        <v>46</v>
      </c>
      <c r="B9">
        <v>0</v>
      </c>
      <c r="C9">
        <v>7</v>
      </c>
      <c r="D9">
        <v>1</v>
      </c>
      <c r="E9">
        <v>0</v>
      </c>
      <c r="F9">
        <v>0</v>
      </c>
      <c r="G9">
        <v>0</v>
      </c>
    </row>
    <row r="10" spans="1:7">
      <c r="A10" s="4" t="s">
        <v>47</v>
      </c>
      <c r="B10">
        <v>0</v>
      </c>
      <c r="C10">
        <v>6</v>
      </c>
      <c r="D10">
        <v>2</v>
      </c>
      <c r="E10">
        <v>0</v>
      </c>
      <c r="F10">
        <v>0</v>
      </c>
      <c r="G10">
        <v>0</v>
      </c>
    </row>
    <row r="11" spans="1:7">
      <c r="A11" s="4" t="s">
        <v>48</v>
      </c>
      <c r="B11">
        <v>0</v>
      </c>
      <c r="C11">
        <v>6</v>
      </c>
      <c r="D11">
        <v>2</v>
      </c>
      <c r="E11">
        <v>0</v>
      </c>
      <c r="F11">
        <v>0</v>
      </c>
      <c r="G11">
        <v>0</v>
      </c>
    </row>
    <row r="12" spans="1:7">
      <c r="A12" s="4" t="s">
        <v>49</v>
      </c>
      <c r="B12">
        <v>0</v>
      </c>
      <c r="C12">
        <v>6</v>
      </c>
      <c r="D12">
        <v>2</v>
      </c>
      <c r="E12">
        <v>0</v>
      </c>
      <c r="F12">
        <v>0</v>
      </c>
      <c r="G12">
        <v>0</v>
      </c>
    </row>
    <row r="13" spans="1:7">
      <c r="A13" s="4" t="s">
        <v>50</v>
      </c>
      <c r="B13">
        <v>0</v>
      </c>
      <c r="C13">
        <v>5</v>
      </c>
      <c r="D13">
        <v>3</v>
      </c>
      <c r="E13">
        <v>0</v>
      </c>
      <c r="F13">
        <v>0</v>
      </c>
      <c r="G13">
        <v>0</v>
      </c>
    </row>
    <row r="14" spans="1:7" ht="30">
      <c r="A14" s="4" t="s">
        <v>51</v>
      </c>
      <c r="B14">
        <v>0</v>
      </c>
      <c r="C14">
        <v>5</v>
      </c>
      <c r="D14">
        <v>2</v>
      </c>
      <c r="E14">
        <v>1</v>
      </c>
      <c r="F14">
        <v>0</v>
      </c>
      <c r="G14">
        <v>0</v>
      </c>
    </row>
    <row r="15" spans="1:7" ht="30">
      <c r="A15" s="4" t="s">
        <v>52</v>
      </c>
      <c r="B15">
        <v>0</v>
      </c>
      <c r="C15">
        <v>5</v>
      </c>
      <c r="D15">
        <v>3</v>
      </c>
      <c r="E15">
        <v>0</v>
      </c>
      <c r="F15">
        <v>0</v>
      </c>
      <c r="G15">
        <v>0</v>
      </c>
    </row>
    <row r="16" spans="1:7" ht="30">
      <c r="A16" s="4" t="s">
        <v>53</v>
      </c>
      <c r="B16">
        <v>0</v>
      </c>
      <c r="C16">
        <v>7</v>
      </c>
      <c r="D16">
        <v>1</v>
      </c>
      <c r="E16">
        <v>0</v>
      </c>
      <c r="F16">
        <v>0</v>
      </c>
      <c r="G16">
        <v>0</v>
      </c>
    </row>
    <row r="17" spans="1:13" ht="30">
      <c r="A17" s="4" t="s">
        <v>54</v>
      </c>
      <c r="B17">
        <v>0</v>
      </c>
      <c r="C17">
        <v>6</v>
      </c>
      <c r="D17">
        <v>2</v>
      </c>
      <c r="E17">
        <v>0</v>
      </c>
      <c r="F17">
        <v>0</v>
      </c>
      <c r="G17">
        <v>0</v>
      </c>
    </row>
    <row r="18" spans="1:13" ht="30">
      <c r="A18" s="4" t="s">
        <v>55</v>
      </c>
      <c r="B18">
        <v>0</v>
      </c>
      <c r="C18">
        <v>8</v>
      </c>
      <c r="D18">
        <v>0</v>
      </c>
      <c r="E18">
        <v>0</v>
      </c>
      <c r="F18">
        <v>0</v>
      </c>
      <c r="G18">
        <v>0</v>
      </c>
    </row>
    <row r="19" spans="1:13" ht="30">
      <c r="A19" s="4" t="s">
        <v>56</v>
      </c>
      <c r="B19">
        <v>0</v>
      </c>
      <c r="C19">
        <v>7</v>
      </c>
      <c r="D19">
        <v>1</v>
      </c>
      <c r="E19">
        <v>0</v>
      </c>
      <c r="F19">
        <v>0</v>
      </c>
      <c r="G19">
        <v>0</v>
      </c>
    </row>
    <row r="20" spans="1:13" ht="30">
      <c r="A20" s="4" t="s">
        <v>57</v>
      </c>
      <c r="B20">
        <v>0</v>
      </c>
      <c r="C20">
        <v>8</v>
      </c>
      <c r="D20">
        <v>0</v>
      </c>
      <c r="E20">
        <v>0</v>
      </c>
      <c r="F20">
        <v>0</v>
      </c>
      <c r="G20">
        <v>0</v>
      </c>
    </row>
    <row r="21" spans="1:13" ht="30">
      <c r="A21" s="4" t="s">
        <v>58</v>
      </c>
      <c r="B21">
        <v>0</v>
      </c>
      <c r="C21">
        <v>4</v>
      </c>
      <c r="D21">
        <v>3</v>
      </c>
      <c r="E21">
        <v>1</v>
      </c>
      <c r="F21">
        <v>0</v>
      </c>
      <c r="G21">
        <v>0</v>
      </c>
    </row>
    <row r="22" spans="1:13" ht="30">
      <c r="A22" s="4" t="s">
        <v>59</v>
      </c>
      <c r="B22">
        <v>0</v>
      </c>
      <c r="C22">
        <v>8</v>
      </c>
      <c r="D22">
        <v>0</v>
      </c>
      <c r="E22">
        <v>0</v>
      </c>
      <c r="F22">
        <v>0</v>
      </c>
      <c r="G22">
        <v>0</v>
      </c>
    </row>
    <row r="23" spans="1:13">
      <c r="A23" s="12" t="s">
        <v>27</v>
      </c>
      <c r="B23" s="7">
        <f>SUM(B5:B22)</f>
        <v>0</v>
      </c>
      <c r="C23" s="7">
        <f t="shared" ref="C23:G23" si="0">SUM(C5:C22)</f>
        <v>113</v>
      </c>
      <c r="D23" s="7">
        <f t="shared" si="0"/>
        <v>29</v>
      </c>
      <c r="E23" s="7">
        <f t="shared" si="0"/>
        <v>2</v>
      </c>
      <c r="F23" s="7">
        <f t="shared" si="0"/>
        <v>0</v>
      </c>
      <c r="G23" s="7">
        <f t="shared" si="0"/>
        <v>0</v>
      </c>
      <c r="H23">
        <f>SUM(C23:G23)</f>
        <v>144</v>
      </c>
    </row>
    <row r="24" spans="1:13">
      <c r="A24" s="13"/>
      <c r="B24" s="9"/>
      <c r="C24" s="10">
        <f>C23/$H$23</f>
        <v>0.78472222222222221</v>
      </c>
      <c r="D24" s="10">
        <f t="shared" ref="D24:G24" si="1">D23/$H$23</f>
        <v>0.2013888888888889</v>
      </c>
      <c r="E24" s="10">
        <f t="shared" si="1"/>
        <v>1.3888888888888888E-2</v>
      </c>
      <c r="F24" s="10">
        <f t="shared" si="1"/>
        <v>0</v>
      </c>
      <c r="G24" s="10">
        <f t="shared" si="1"/>
        <v>0</v>
      </c>
    </row>
    <row r="25" spans="1:13">
      <c r="A25" s="11"/>
    </row>
    <row r="26" spans="1:13">
      <c r="A26" s="11"/>
    </row>
    <row r="27" spans="1:13">
      <c r="C27">
        <v>5</v>
      </c>
      <c r="D27">
        <v>4</v>
      </c>
      <c r="E27">
        <v>3</v>
      </c>
      <c r="F27">
        <v>2</v>
      </c>
      <c r="G27">
        <v>1</v>
      </c>
    </row>
    <row r="28" spans="1:13">
      <c r="C28">
        <f>C27*C23</f>
        <v>565</v>
      </c>
      <c r="D28">
        <f t="shared" ref="D28:G28" si="2">D27*D23</f>
        <v>116</v>
      </c>
      <c r="E28">
        <f t="shared" si="2"/>
        <v>6</v>
      </c>
      <c r="F28">
        <f t="shared" si="2"/>
        <v>0</v>
      </c>
      <c r="G28">
        <f t="shared" si="2"/>
        <v>0</v>
      </c>
      <c r="H28">
        <f>SUM(C28:G28)</f>
        <v>687</v>
      </c>
    </row>
    <row r="29" spans="1:13">
      <c r="H29">
        <f>H28/H23</f>
        <v>4.770833333333333</v>
      </c>
    </row>
    <row r="31" spans="1:13">
      <c r="C31">
        <f>C5+C6</f>
        <v>11</v>
      </c>
      <c r="D31">
        <f t="shared" ref="D31:G31" si="3">D5+D6</f>
        <v>5</v>
      </c>
      <c r="E31">
        <f t="shared" si="3"/>
        <v>0</v>
      </c>
      <c r="F31">
        <f t="shared" si="3"/>
        <v>0</v>
      </c>
      <c r="G31">
        <f t="shared" si="3"/>
        <v>0</v>
      </c>
      <c r="H31">
        <f>SUM(C31:G31)</f>
        <v>16</v>
      </c>
      <c r="M31">
        <f>8/11</f>
        <v>0.72727272727272729</v>
      </c>
    </row>
    <row r="32" spans="1:13">
      <c r="C32">
        <v>5</v>
      </c>
      <c r="D32">
        <v>4</v>
      </c>
      <c r="E32">
        <v>3</v>
      </c>
      <c r="F32">
        <v>2</v>
      </c>
      <c r="G32">
        <v>1</v>
      </c>
    </row>
    <row r="33" spans="3:8">
      <c r="C33">
        <f>C32*C31</f>
        <v>55</v>
      </c>
      <c r="D33">
        <f t="shared" ref="D33:G33" si="4">D32*D31</f>
        <v>20</v>
      </c>
      <c r="E33">
        <f t="shared" si="4"/>
        <v>0</v>
      </c>
      <c r="F33">
        <f t="shared" si="4"/>
        <v>0</v>
      </c>
      <c r="G33">
        <f t="shared" si="4"/>
        <v>0</v>
      </c>
      <c r="H33">
        <f>SUM(C33:G33)</f>
        <v>75</v>
      </c>
    </row>
    <row r="34" spans="3:8">
      <c r="H34">
        <f>H33/H31</f>
        <v>4.6875</v>
      </c>
    </row>
  </sheetData>
  <pageMargins left="0.7" right="0.7" top="0.75" bottom="0.75" header="0.3" footer="0.3"/>
  <pageSetup scale="5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Fall 2008</vt:lpstr>
      <vt:lpstr>Spring2009</vt:lpstr>
      <vt:lpstr>Summer2009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Rod Myers</dc:creator>
  <cp:lastModifiedBy>Rod</cp:lastModifiedBy>
  <cp:lastPrinted>2009-09-06T16:14:13Z</cp:lastPrinted>
  <dcterms:created xsi:type="dcterms:W3CDTF">2009-01-22T21:19:09Z</dcterms:created>
  <dcterms:modified xsi:type="dcterms:W3CDTF">2010-12-09T16:05:43Z</dcterms:modified>
</cp:coreProperties>
</file>